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gito\DFAP\DFAP\INSPEÇÕES - Portarias - Diárias - Organização\2019\MANHUAÇU\Pen Drive_receb 11.12.19\ITEM 3 Valores Restituidos\"/>
    </mc:Choice>
  </mc:AlternateContent>
  <workbookProtection workbookPassword="CE28" lockStructure="1"/>
  <bookViews>
    <workbookView xWindow="0" yWindow="0" windowWidth="21570" windowHeight="8060"/>
  </bookViews>
  <sheets>
    <sheet name="CAMARA MUNICIPAL DE MANHUAÇU-MG" sheetId="1" r:id="rId1"/>
  </sheets>
  <definedNames>
    <definedName name="_xlnm._FilterDatabase" localSheetId="0" hidden="1">'CAMARA MUNICIPAL DE MANHUAÇU-MG'!$A$1:$K$24</definedName>
    <definedName name="_xlnm.Print_Area" localSheetId="0">'CAMARA MUNICIPAL DE MANHUAÇU-MG'!$A$1:$K$24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G3" i="1"/>
  <c r="H3" i="1" s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" i="1"/>
  <c r="H2" i="1" s="1"/>
  <c r="F24" i="1"/>
  <c r="E24" i="1"/>
  <c r="D10" i="1"/>
  <c r="G24" i="1" l="1"/>
  <c r="H24" i="1"/>
  <c r="B21" i="1"/>
  <c r="D24" i="1"/>
  <c r="B24" i="1" l="1"/>
</calcChain>
</file>

<file path=xl/sharedStrings.xml><?xml version="1.0" encoding="utf-8"?>
<sst xmlns="http://schemas.openxmlformats.org/spreadsheetml/2006/main" count="56" uniqueCount="38">
  <si>
    <t>Ana Lúcia de Aquino</t>
  </si>
  <si>
    <t>André de Souza</t>
  </si>
  <si>
    <t>Carlos Henrique Cruz</t>
  </si>
  <si>
    <t>Carlos Santana do Sacramento</t>
  </si>
  <si>
    <t>Dácio de Andrade Silva</t>
  </si>
  <si>
    <t>Fabiano Gerônimo de Freitas Morais</t>
  </si>
  <si>
    <t>Josiane Miranda Breder</t>
  </si>
  <si>
    <t>Leandro Satler Campos</t>
  </si>
  <si>
    <t>Leonardo Ferreira</t>
  </si>
  <si>
    <t>Maria Marciana Moreira</t>
  </si>
  <si>
    <t>Michelle Azevedo Pacheco Dornelas</t>
  </si>
  <si>
    <t>Diego Soti Pereira</t>
  </si>
  <si>
    <t>Gervásio Augusto Cerqueira Júnior</t>
  </si>
  <si>
    <t>Glauciane Pimentel Rhodes Gonçalves</t>
  </si>
  <si>
    <t>Lázaro Adão Lima</t>
  </si>
  <si>
    <t>Moisés de Alcantara Xavier</t>
  </si>
  <si>
    <t>Patrícia Soti Huebra</t>
  </si>
  <si>
    <t>Rita de Cássia Luback dos Santos</t>
  </si>
  <si>
    <t>Rosimeire Coelho da Silva</t>
  </si>
  <si>
    <t>Wemerson Deibid Maciel Costa</t>
  </si>
  <si>
    <t>Willian José Robadel</t>
  </si>
  <si>
    <t>Servidor</t>
  </si>
  <si>
    <t>Total</t>
  </si>
  <si>
    <t>Valor recebido a maior</t>
  </si>
  <si>
    <t>Valor efetivamente restituído</t>
  </si>
  <si>
    <t>Nº parcelas pendentes de restituição</t>
  </si>
  <si>
    <t>Data prevista para conclusão da restituição</t>
  </si>
  <si>
    <t>Obs</t>
  </si>
  <si>
    <t>Jeremias José Mayrink</t>
  </si>
  <si>
    <t>Valor pendente de restituição</t>
  </si>
  <si>
    <t>Valor atualizado para restituição</t>
  </si>
  <si>
    <t>Valor efetivamente restituído até o dia 30-11-2019</t>
  </si>
  <si>
    <t>PAGOU O VALOR INTEGRAL NA DATA DE 31/07/2019, INCLUINDO OS ENCARGOS LEGAIS.</t>
  </si>
  <si>
    <t>PAGOU O VALOR INTEGRAL NA DATA DE 01/08/2019, INCLUINDO OS ENCARGOS LEGAIS.</t>
  </si>
  <si>
    <t>DEBITO PARCELADO E EM DIA AS PARCELAS</t>
  </si>
  <si>
    <t>EM PROCESSO ADMINISTRATIVO INSTAURADO PARA RECEBIMENTO</t>
  </si>
  <si>
    <t>PAGOU O VALOR INTEGRAL NA DATA DE 30/09/2019, INCLUINDO OS ENCARGOS LEGAIS.</t>
  </si>
  <si>
    <t>DEBITO PARCELADO E EM DIA AS PARCELAS, TENDO SIDO DESCONTADA A 1ª(PRIMEIRA) PARCELA NO SALÁRIO DO NOVEMBRO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</si>
</sst>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&quot;* #,##0.00_-;\-&quot;R$&quot;* #,##0.00_-;_-&quot;R$&quot;* &quot;-&quot;??_-;_-@_-"/>
    <numFmt numFmtId="165" formatCode="[$-416]m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2" borderId="1" xfId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1" xfId="0" applyFill="1" applyBorder="1" applyAlignment="1">
      <alignment vertical="center"/>
    </xf>
    <xf numFmtId="164" fontId="0" fillId="2" borderId="1" xfId="1" applyNumberFormat="1" applyFont="1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164" fontId="0" fillId="2" borderId="0" xfId="1" applyFont="1" applyFill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" fontId="0" fillId="2" borderId="1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/>
    </xf>
    <xf numFmtId="1" fontId="0" fillId="2" borderId="1" xfId="1" applyNumberFormat="1" applyFont="1" applyFill="1" applyBorder="1" applyAlignment="1">
      <alignment horizontal="center" vertical="center"/>
    </xf>
    <xf numFmtId="1" fontId="0" fillId="2" borderId="0" xfId="1" applyNumberFormat="1" applyFont="1" applyFill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G1" zoomScale="120" zoomScaleNormal="120" zoomScaleSheetLayoutView="110" workbookViewId="0">
      <selection activeCell="I21" sqref="I21"/>
    </sheetView>
  </sheetViews>
  <sheetFormatPr defaultColWidth="17.81640625" defaultRowHeight="14.5" x14ac:dyDescent="0.35"/>
  <cols>
    <col min="1" max="1" width="35.54296875" style="7" bestFit="1" customWidth="1"/>
    <col min="2" max="3" width="17.7265625" style="9" customWidth="1"/>
    <col min="4" max="6" width="17.7265625" style="7" hidden="1" customWidth="1"/>
    <col min="7" max="8" width="17.7265625" style="7" customWidth="1"/>
    <col min="9" max="9" width="17.7265625" style="22" customWidth="1"/>
    <col min="10" max="10" width="17.7265625" style="7" customWidth="1"/>
    <col min="11" max="11" width="70" style="7" customWidth="1"/>
    <col min="12" max="16384" width="17.81640625" style="7"/>
  </cols>
  <sheetData>
    <row r="1" spans="1:11" s="3" customFormat="1" ht="43.5" x14ac:dyDescent="0.35">
      <c r="A1" s="1" t="s">
        <v>21</v>
      </c>
      <c r="B1" s="2" t="s">
        <v>23</v>
      </c>
      <c r="C1" s="2" t="s">
        <v>30</v>
      </c>
      <c r="D1" s="1" t="s">
        <v>24</v>
      </c>
      <c r="E1" s="1" t="s">
        <v>24</v>
      </c>
      <c r="F1" s="1" t="s">
        <v>24</v>
      </c>
      <c r="G1" s="1" t="s">
        <v>31</v>
      </c>
      <c r="H1" s="1" t="s">
        <v>29</v>
      </c>
      <c r="I1" s="19" t="s">
        <v>25</v>
      </c>
      <c r="J1" s="1" t="s">
        <v>26</v>
      </c>
      <c r="K1" s="1" t="s">
        <v>27</v>
      </c>
    </row>
    <row r="2" spans="1:11" s="16" customFormat="1" ht="29" x14ac:dyDescent="0.35">
      <c r="A2" s="12" t="s">
        <v>0</v>
      </c>
      <c r="B2" s="13">
        <v>436.58</v>
      </c>
      <c r="C2" s="13">
        <v>504.29</v>
      </c>
      <c r="D2" s="14">
        <v>504.29</v>
      </c>
      <c r="E2" s="14">
        <v>0</v>
      </c>
      <c r="F2" s="14">
        <v>0</v>
      </c>
      <c r="G2" s="14">
        <f>SUM(D2:F2)</f>
        <v>504.29</v>
      </c>
      <c r="H2" s="14">
        <f>G2-C2</f>
        <v>0</v>
      </c>
      <c r="I2" s="20"/>
      <c r="J2" s="17">
        <v>43678</v>
      </c>
      <c r="K2" s="15" t="s">
        <v>33</v>
      </c>
    </row>
    <row r="3" spans="1:11" ht="29" x14ac:dyDescent="0.35">
      <c r="A3" s="4" t="s">
        <v>1</v>
      </c>
      <c r="B3" s="5">
        <v>4536.93</v>
      </c>
      <c r="C3" s="5">
        <v>5912.06</v>
      </c>
      <c r="D3" s="6">
        <v>100</v>
      </c>
      <c r="E3" s="6">
        <v>0</v>
      </c>
      <c r="F3" s="6">
        <v>0</v>
      </c>
      <c r="G3" s="6">
        <f t="shared" ref="G3:G23" si="0">SUM(D3:F3)</f>
        <v>100</v>
      </c>
      <c r="H3" s="10">
        <f t="shared" ref="H3:H23" si="1">C3-G3</f>
        <v>5812.06</v>
      </c>
      <c r="I3" s="21">
        <v>88</v>
      </c>
      <c r="J3" s="18">
        <v>46447</v>
      </c>
      <c r="K3" s="11" t="s">
        <v>37</v>
      </c>
    </row>
    <row r="4" spans="1:11" ht="29" x14ac:dyDescent="0.35">
      <c r="A4" s="4" t="s">
        <v>2</v>
      </c>
      <c r="B4" s="5">
        <v>1943.67</v>
      </c>
      <c r="C4" s="5">
        <v>2083.2600000000002</v>
      </c>
      <c r="D4" s="6">
        <v>1779.77</v>
      </c>
      <c r="E4" s="6">
        <v>303.49</v>
      </c>
      <c r="F4" s="6">
        <v>0</v>
      </c>
      <c r="G4" s="6">
        <f t="shared" si="0"/>
        <v>2083.2600000000002</v>
      </c>
      <c r="H4" s="10">
        <f t="shared" si="1"/>
        <v>0</v>
      </c>
      <c r="I4" s="21"/>
      <c r="J4" s="18">
        <v>43677</v>
      </c>
      <c r="K4" s="15" t="s">
        <v>32</v>
      </c>
    </row>
    <row r="5" spans="1:11" x14ac:dyDescent="0.35">
      <c r="A5" s="4" t="s">
        <v>3</v>
      </c>
      <c r="B5" s="5">
        <v>65.739999999999995</v>
      </c>
      <c r="C5" s="5"/>
      <c r="D5" s="6">
        <v>0</v>
      </c>
      <c r="E5" s="6">
        <v>0</v>
      </c>
      <c r="F5" s="6">
        <v>0</v>
      </c>
      <c r="G5" s="6">
        <f t="shared" si="0"/>
        <v>0</v>
      </c>
      <c r="H5" s="10">
        <f t="shared" si="1"/>
        <v>0</v>
      </c>
      <c r="I5" s="21"/>
      <c r="J5" s="18"/>
      <c r="K5" s="11" t="s">
        <v>35</v>
      </c>
    </row>
    <row r="6" spans="1:11" s="16" customFormat="1" ht="29" x14ac:dyDescent="0.35">
      <c r="A6" s="12" t="s">
        <v>4</v>
      </c>
      <c r="B6" s="13">
        <v>10.18</v>
      </c>
      <c r="C6" s="13">
        <v>11.89</v>
      </c>
      <c r="D6" s="14">
        <v>11.89</v>
      </c>
      <c r="E6" s="14">
        <v>0</v>
      </c>
      <c r="F6" s="14">
        <v>0</v>
      </c>
      <c r="G6" s="14">
        <f t="shared" si="0"/>
        <v>11.89</v>
      </c>
      <c r="H6" s="14">
        <f t="shared" si="1"/>
        <v>0</v>
      </c>
      <c r="I6" s="20"/>
      <c r="J6" s="17">
        <v>43678</v>
      </c>
      <c r="K6" s="15" t="s">
        <v>33</v>
      </c>
    </row>
    <row r="7" spans="1:11" x14ac:dyDescent="0.35">
      <c r="A7" s="4" t="s">
        <v>5</v>
      </c>
      <c r="B7" s="5">
        <v>487.42</v>
      </c>
      <c r="C7" s="5"/>
      <c r="D7" s="6">
        <v>0</v>
      </c>
      <c r="E7" s="6">
        <v>0</v>
      </c>
      <c r="F7" s="6">
        <v>0</v>
      </c>
      <c r="G7" s="6">
        <f t="shared" si="0"/>
        <v>0</v>
      </c>
      <c r="H7" s="10">
        <f t="shared" si="1"/>
        <v>0</v>
      </c>
      <c r="I7" s="21"/>
      <c r="J7" s="18"/>
      <c r="K7" s="11" t="s">
        <v>35</v>
      </c>
    </row>
    <row r="8" spans="1:11" ht="29" x14ac:dyDescent="0.35">
      <c r="A8" s="4" t="s">
        <v>28</v>
      </c>
      <c r="B8" s="5">
        <v>854.7</v>
      </c>
      <c r="C8" s="5">
        <v>927.85</v>
      </c>
      <c r="D8" s="6">
        <v>772.34</v>
      </c>
      <c r="E8" s="6">
        <v>155.51</v>
      </c>
      <c r="F8" s="6">
        <v>0</v>
      </c>
      <c r="G8" s="6">
        <f t="shared" si="0"/>
        <v>927.85</v>
      </c>
      <c r="H8" s="10">
        <f t="shared" si="1"/>
        <v>0</v>
      </c>
      <c r="I8" s="21"/>
      <c r="J8" s="17">
        <v>43709</v>
      </c>
      <c r="K8" s="15" t="s">
        <v>36</v>
      </c>
    </row>
    <row r="9" spans="1:11" s="16" customFormat="1" ht="29" x14ac:dyDescent="0.35">
      <c r="A9" s="12" t="s">
        <v>6</v>
      </c>
      <c r="B9" s="13">
        <v>72.12</v>
      </c>
      <c r="C9" s="13">
        <v>83.11</v>
      </c>
      <c r="D9" s="14">
        <v>83.11</v>
      </c>
      <c r="E9" s="14">
        <v>0</v>
      </c>
      <c r="F9" s="14">
        <v>0</v>
      </c>
      <c r="G9" s="14">
        <f t="shared" si="0"/>
        <v>83.11</v>
      </c>
      <c r="H9" s="14">
        <f>G9-C9</f>
        <v>0</v>
      </c>
      <c r="I9" s="20"/>
      <c r="J9" s="18">
        <v>43677</v>
      </c>
      <c r="K9" s="15" t="s">
        <v>32</v>
      </c>
    </row>
    <row r="10" spans="1:11" ht="29" x14ac:dyDescent="0.35">
      <c r="A10" s="4" t="s">
        <v>7</v>
      </c>
      <c r="B10" s="5">
        <v>461.52</v>
      </c>
      <c r="C10" s="5">
        <v>488.62</v>
      </c>
      <c r="D10" s="6">
        <f>461.52</f>
        <v>461.52</v>
      </c>
      <c r="E10" s="6">
        <v>27.1</v>
      </c>
      <c r="F10" s="6">
        <v>0</v>
      </c>
      <c r="G10" s="6">
        <f t="shared" si="0"/>
        <v>488.62</v>
      </c>
      <c r="H10" s="10">
        <f t="shared" si="1"/>
        <v>0</v>
      </c>
      <c r="I10" s="21"/>
      <c r="J10" s="17">
        <v>43678</v>
      </c>
      <c r="K10" s="15" t="s">
        <v>33</v>
      </c>
    </row>
    <row r="11" spans="1:11" ht="29" x14ac:dyDescent="0.35">
      <c r="A11" s="4" t="s">
        <v>8</v>
      </c>
      <c r="B11" s="5">
        <v>95.61</v>
      </c>
      <c r="C11" s="5">
        <v>109.99</v>
      </c>
      <c r="D11" s="6">
        <v>109.99</v>
      </c>
      <c r="E11" s="6">
        <v>0</v>
      </c>
      <c r="F11" s="6">
        <v>0</v>
      </c>
      <c r="G11" s="6">
        <f t="shared" si="0"/>
        <v>109.99</v>
      </c>
      <c r="H11" s="10">
        <f t="shared" si="1"/>
        <v>0</v>
      </c>
      <c r="I11" s="21"/>
      <c r="J11" s="18">
        <v>43677</v>
      </c>
      <c r="K11" s="15" t="s">
        <v>32</v>
      </c>
    </row>
    <row r="12" spans="1:11" ht="29" x14ac:dyDescent="0.35">
      <c r="A12" s="4" t="s">
        <v>9</v>
      </c>
      <c r="B12" s="5">
        <v>88.75</v>
      </c>
      <c r="C12" s="5">
        <v>116.49</v>
      </c>
      <c r="D12" s="6">
        <v>116.49</v>
      </c>
      <c r="E12" s="6">
        <v>0</v>
      </c>
      <c r="F12" s="6">
        <v>0</v>
      </c>
      <c r="G12" s="6">
        <f t="shared" si="0"/>
        <v>116.49</v>
      </c>
      <c r="H12" s="10">
        <f t="shared" si="1"/>
        <v>0</v>
      </c>
      <c r="I12" s="21"/>
      <c r="J12" s="18">
        <v>43677</v>
      </c>
      <c r="K12" s="15" t="s">
        <v>32</v>
      </c>
    </row>
    <row r="13" spans="1:11" ht="29" x14ac:dyDescent="0.35">
      <c r="A13" s="4" t="s">
        <v>10</v>
      </c>
      <c r="B13" s="5">
        <v>81.45</v>
      </c>
      <c r="C13" s="5">
        <v>93.88</v>
      </c>
      <c r="D13" s="6">
        <v>81.45</v>
      </c>
      <c r="E13" s="6">
        <v>12.43</v>
      </c>
      <c r="F13" s="6">
        <v>0</v>
      </c>
      <c r="G13" s="6">
        <f t="shared" si="0"/>
        <v>93.88</v>
      </c>
      <c r="H13" s="14">
        <f>G13-C13</f>
        <v>0</v>
      </c>
      <c r="I13" s="21"/>
      <c r="J13" s="18">
        <v>43677</v>
      </c>
      <c r="K13" s="15" t="s">
        <v>32</v>
      </c>
    </row>
    <row r="14" spans="1:11" ht="29" x14ac:dyDescent="0.35">
      <c r="A14" s="4" t="s">
        <v>11</v>
      </c>
      <c r="B14" s="5">
        <v>397.54</v>
      </c>
      <c r="C14" s="5">
        <v>428.68</v>
      </c>
      <c r="D14" s="6">
        <v>387.79</v>
      </c>
      <c r="E14" s="6">
        <v>9.75</v>
      </c>
      <c r="F14" s="6">
        <v>31.14</v>
      </c>
      <c r="G14" s="6">
        <f t="shared" si="0"/>
        <v>428.68</v>
      </c>
      <c r="H14" s="10">
        <f t="shared" si="1"/>
        <v>0</v>
      </c>
      <c r="I14" s="21"/>
      <c r="J14" s="18">
        <v>43677</v>
      </c>
      <c r="K14" s="15" t="s">
        <v>32</v>
      </c>
    </row>
    <row r="15" spans="1:11" ht="29" x14ac:dyDescent="0.35">
      <c r="A15" s="4" t="s">
        <v>12</v>
      </c>
      <c r="B15" s="5">
        <v>381.7</v>
      </c>
      <c r="C15" s="5">
        <v>426.58</v>
      </c>
      <c r="D15" s="6">
        <v>381.7</v>
      </c>
      <c r="E15" s="6">
        <v>0</v>
      </c>
      <c r="F15" s="6">
        <v>44.88</v>
      </c>
      <c r="G15" s="6">
        <f t="shared" si="0"/>
        <v>426.58</v>
      </c>
      <c r="H15" s="10">
        <f t="shared" si="1"/>
        <v>0</v>
      </c>
      <c r="I15" s="21"/>
      <c r="J15" s="18">
        <v>43677</v>
      </c>
      <c r="K15" s="15" t="s">
        <v>32</v>
      </c>
    </row>
    <row r="16" spans="1:11" s="16" customFormat="1" ht="29" x14ac:dyDescent="0.35">
      <c r="A16" s="12" t="s">
        <v>13</v>
      </c>
      <c r="B16" s="13">
        <v>684.6</v>
      </c>
      <c r="C16" s="13">
        <v>812.72</v>
      </c>
      <c r="D16" s="14">
        <v>812.72</v>
      </c>
      <c r="E16" s="14">
        <v>0</v>
      </c>
      <c r="F16" s="14">
        <v>0</v>
      </c>
      <c r="G16" s="14">
        <f t="shared" si="0"/>
        <v>812.72</v>
      </c>
      <c r="H16" s="14">
        <f t="shared" si="1"/>
        <v>0</v>
      </c>
      <c r="I16" s="20"/>
      <c r="J16" s="18">
        <v>43677</v>
      </c>
      <c r="K16" s="15" t="s">
        <v>32</v>
      </c>
    </row>
    <row r="17" spans="1:11" s="16" customFormat="1" ht="29" x14ac:dyDescent="0.35">
      <c r="A17" s="12" t="s">
        <v>14</v>
      </c>
      <c r="B17" s="13">
        <v>1991.1</v>
      </c>
      <c r="C17" s="13">
        <v>2272.85</v>
      </c>
      <c r="D17" s="14">
        <v>2272.85</v>
      </c>
      <c r="E17" s="14"/>
      <c r="F17" s="14">
        <v>0</v>
      </c>
      <c r="G17" s="14">
        <f t="shared" si="0"/>
        <v>2272.85</v>
      </c>
      <c r="H17" s="14">
        <f t="shared" si="1"/>
        <v>0</v>
      </c>
      <c r="I17" s="20"/>
      <c r="J17" s="17">
        <v>43677</v>
      </c>
      <c r="K17" s="15" t="s">
        <v>32</v>
      </c>
    </row>
    <row r="18" spans="1:11" x14ac:dyDescent="0.35">
      <c r="A18" s="4" t="s">
        <v>15</v>
      </c>
      <c r="B18" s="5">
        <v>301.57</v>
      </c>
      <c r="C18" s="5"/>
      <c r="D18" s="6">
        <v>0</v>
      </c>
      <c r="E18" s="6">
        <v>0</v>
      </c>
      <c r="F18" s="6">
        <v>0</v>
      </c>
      <c r="G18" s="6">
        <f t="shared" si="0"/>
        <v>0</v>
      </c>
      <c r="H18" s="10">
        <f t="shared" si="1"/>
        <v>0</v>
      </c>
      <c r="I18" s="21"/>
      <c r="J18" s="18"/>
      <c r="K18" s="11" t="s">
        <v>35</v>
      </c>
    </row>
    <row r="19" spans="1:11" s="16" customFormat="1" ht="29" x14ac:dyDescent="0.35">
      <c r="A19" s="12" t="s">
        <v>16</v>
      </c>
      <c r="B19" s="13">
        <v>592.03</v>
      </c>
      <c r="C19" s="13">
        <v>681.48</v>
      </c>
      <c r="D19" s="14">
        <v>681.48</v>
      </c>
      <c r="E19" s="14">
        <v>0</v>
      </c>
      <c r="F19" s="14">
        <v>0</v>
      </c>
      <c r="G19" s="14">
        <f t="shared" si="0"/>
        <v>681.48</v>
      </c>
      <c r="H19" s="14">
        <f t="shared" si="1"/>
        <v>0</v>
      </c>
      <c r="I19" s="20"/>
      <c r="J19" s="17">
        <v>43677</v>
      </c>
      <c r="K19" s="15" t="s">
        <v>32</v>
      </c>
    </row>
    <row r="20" spans="1:11" x14ac:dyDescent="0.35">
      <c r="A20" s="4" t="s">
        <v>17</v>
      </c>
      <c r="B20" s="5">
        <v>307.58999999999997</v>
      </c>
      <c r="C20" s="5">
        <v>366.68</v>
      </c>
      <c r="D20" s="6">
        <v>50</v>
      </c>
      <c r="E20" s="6">
        <v>50</v>
      </c>
      <c r="F20" s="6">
        <v>100</v>
      </c>
      <c r="G20" s="6">
        <f t="shared" si="0"/>
        <v>200</v>
      </c>
      <c r="H20" s="10">
        <f t="shared" si="1"/>
        <v>166.68</v>
      </c>
      <c r="I20" s="21">
        <v>5</v>
      </c>
      <c r="J20" s="18">
        <v>43922</v>
      </c>
      <c r="K20" s="11" t="s">
        <v>34</v>
      </c>
    </row>
    <row r="21" spans="1:11" x14ac:dyDescent="0.35">
      <c r="A21" s="4" t="s">
        <v>18</v>
      </c>
      <c r="B21" s="5">
        <f>7717.97+38088.07</f>
        <v>45806.04</v>
      </c>
      <c r="C21" s="5"/>
      <c r="D21" s="6">
        <v>3000</v>
      </c>
      <c r="E21" s="6">
        <v>0</v>
      </c>
      <c r="F21" s="6">
        <v>0</v>
      </c>
      <c r="G21" s="6">
        <f t="shared" si="0"/>
        <v>3000</v>
      </c>
      <c r="H21" s="10">
        <f t="shared" si="1"/>
        <v>-3000</v>
      </c>
      <c r="I21" s="21"/>
      <c r="J21" s="18"/>
      <c r="K21" s="11" t="s">
        <v>35</v>
      </c>
    </row>
    <row r="22" spans="1:11" x14ac:dyDescent="0.35">
      <c r="A22" s="4" t="s">
        <v>19</v>
      </c>
      <c r="B22" s="5">
        <v>3647.79</v>
      </c>
      <c r="C22" s="5">
        <v>4200.49</v>
      </c>
      <c r="D22" s="6">
        <v>100.49</v>
      </c>
      <c r="E22" s="6">
        <v>141</v>
      </c>
      <c r="F22" s="6">
        <v>180</v>
      </c>
      <c r="G22" s="6">
        <f t="shared" si="0"/>
        <v>421.49</v>
      </c>
      <c r="H22" s="10">
        <f t="shared" si="1"/>
        <v>3779</v>
      </c>
      <c r="I22" s="21">
        <v>38</v>
      </c>
      <c r="J22" s="18">
        <v>44958</v>
      </c>
      <c r="K22" s="11" t="s">
        <v>34</v>
      </c>
    </row>
    <row r="23" spans="1:11" x14ac:dyDescent="0.35">
      <c r="A23" s="4" t="s">
        <v>20</v>
      </c>
      <c r="B23" s="5">
        <v>369.87</v>
      </c>
      <c r="C23" s="5"/>
      <c r="D23" s="6">
        <v>0</v>
      </c>
      <c r="E23" s="6">
        <v>0</v>
      </c>
      <c r="F23" s="6">
        <v>0</v>
      </c>
      <c r="G23" s="6">
        <f t="shared" si="0"/>
        <v>0</v>
      </c>
      <c r="H23" s="10">
        <f t="shared" si="1"/>
        <v>0</v>
      </c>
      <c r="I23" s="21"/>
      <c r="J23" s="18"/>
      <c r="K23" s="11" t="s">
        <v>35</v>
      </c>
    </row>
    <row r="24" spans="1:11" x14ac:dyDescent="0.35">
      <c r="A24" s="8" t="s">
        <v>22</v>
      </c>
      <c r="B24" s="5">
        <f>SUM(B2:B23)</f>
        <v>63614.500000000015</v>
      </c>
      <c r="C24" s="5">
        <f>SUM(C2:C23)</f>
        <v>19520.919999999998</v>
      </c>
      <c r="D24" s="5">
        <f t="shared" ref="D24:H24" si="2">SUM(D2:D23)</f>
        <v>11707.88</v>
      </c>
      <c r="E24" s="5">
        <f t="shared" si="2"/>
        <v>699.28</v>
      </c>
      <c r="F24" s="5">
        <f t="shared" si="2"/>
        <v>356.02</v>
      </c>
      <c r="G24" s="5">
        <f t="shared" si="2"/>
        <v>12763.18</v>
      </c>
      <c r="H24" s="5">
        <f t="shared" si="2"/>
        <v>6757.7400000000007</v>
      </c>
      <c r="I24" s="21"/>
      <c r="J24" s="18"/>
      <c r="K24" s="11"/>
    </row>
  </sheetData>
  <sheetProtection password="CE28" sheet="1" objects="1" scenarios="1"/>
  <autoFilter ref="A1:K24"/>
  <pageMargins left="0.511811024" right="0.511811024" top="0.78740157499999996" bottom="0.78740157499999996" header="0.31496062000000002" footer="0.31496062000000002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CAMARA MUNICIPAL DE MANHUAÇU-MG</vt:lpstr>
      <vt:lpstr>'CAMARA MUNICIPAL DE MANHUAÇU-MG'!Area_de_impressao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PETRY TERRA WERNECK</dc:creator>
  <cp:lastModifiedBy>MARINÍSIA DE CÁSSIA CALDEIRA LOPES</cp:lastModifiedBy>
  <cp:lastPrinted>2019-11-28T20:10:53Z</cp:lastPrinted>
  <dcterms:created xsi:type="dcterms:W3CDTF">2019-10-09T21:28:20Z</dcterms:created>
  <dcterms:modified xsi:type="dcterms:W3CDTF">2020-01-10T18:49:03Z</dcterms:modified>
</cp:coreProperties>
</file>