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JACQUELINE\Matias Barbosa Corrigida 2013-2014\"/>
    </mc:Choice>
  </mc:AlternateContent>
  <bookViews>
    <workbookView xWindow="0" yWindow="0" windowWidth="28800" windowHeight="12435"/>
  </bookViews>
  <sheets>
    <sheet name="Ordenação Positiva de Itens da " sheetId="2" r:id="rId1"/>
    <sheet name="Anexo I" sheetId="3" r:id="rId2"/>
    <sheet name="Anexo II" sheetId="4" r:id="rId3"/>
    <sheet name="Anexo III" sheetId="5" r:id="rId4"/>
  </sheets>
  <definedNames>
    <definedName name="_xlnm.Print_Area" localSheetId="1">'Anexo I'!$A$1:$I$117</definedName>
    <definedName name="_xlnm.Print_Titles" localSheetId="1">'Anexo I'!$1:$4</definedName>
    <definedName name="_xlnm.Print_Titles" localSheetId="2">'Anexo II'!$1:$3</definedName>
  </definedNames>
  <calcPr calcId="152511"/>
</workbook>
</file>

<file path=xl/calcChain.xml><?xml version="1.0" encoding="utf-8"?>
<calcChain xmlns="http://schemas.openxmlformats.org/spreadsheetml/2006/main">
  <c r="C16" i="5" l="1"/>
  <c r="C15" i="5"/>
  <c r="C14" i="5"/>
  <c r="C10" i="5"/>
  <c r="C6" i="5"/>
  <c r="F77" i="4"/>
  <c r="F78" i="4" s="1"/>
  <c r="F58" i="4"/>
  <c r="H117" i="3"/>
  <c r="G117" i="3"/>
  <c r="I116" i="3"/>
  <c r="I110" i="3"/>
  <c r="I63" i="3"/>
  <c r="C17" i="5" l="1"/>
  <c r="I117" i="3"/>
  <c r="AC116" i="2"/>
  <c r="AC110" i="2"/>
  <c r="AC63" i="2"/>
  <c r="AC117" i="2" l="1"/>
  <c r="AA117" i="2"/>
  <c r="AB117" i="2"/>
</calcChain>
</file>

<file path=xl/sharedStrings.xml><?xml version="1.0" encoding="utf-8"?>
<sst xmlns="http://schemas.openxmlformats.org/spreadsheetml/2006/main" count="2903" uniqueCount="524">
  <si>
    <t>Ano</t>
  </si>
  <si>
    <t>Nome do municipio</t>
  </si>
  <si>
    <t>Matias Barbosa</t>
  </si>
  <si>
    <t>Região de Planejamento</t>
  </si>
  <si>
    <t>Nome do jurisdicionado</t>
  </si>
  <si>
    <t>CNPJ do Fornecedor</t>
  </si>
  <si>
    <t>Razão social do emitente</t>
  </si>
  <si>
    <t>Empresa cadastrada no CEIS</t>
  </si>
  <si>
    <t>Cafimp</t>
  </si>
  <si>
    <t>UF Emitente</t>
  </si>
  <si>
    <t>Tipo de operação</t>
  </si>
  <si>
    <t>Código do regime tributário</t>
  </si>
  <si>
    <t>Número da NF</t>
  </si>
  <si>
    <t>Chave de acesso</t>
  </si>
  <si>
    <t>Data de emissão</t>
  </si>
  <si>
    <t>Valor total da NF</t>
  </si>
  <si>
    <t>Item na NF</t>
  </si>
  <si>
    <t>Nome do produto</t>
  </si>
  <si>
    <t>Codigo EAN</t>
  </si>
  <si>
    <t>Nome do produto Anvisa</t>
  </si>
  <si>
    <t>Apresentação Anvisa</t>
  </si>
  <si>
    <t>Medicamento Genérico</t>
  </si>
  <si>
    <t>CAP</t>
  </si>
  <si>
    <t>CONFAZ</t>
  </si>
  <si>
    <t>Alíquota na tabela ANVISA</t>
  </si>
  <si>
    <t>Quantidade</t>
  </si>
  <si>
    <t>Vr. Unitário do item na NF</t>
  </si>
  <si>
    <t>Vr. Unitário Tabela Anvisa</t>
  </si>
  <si>
    <t>Valor total de compras de medicamentos</t>
  </si>
  <si>
    <t>Valor total de compras devido pela Tabela Anvisa</t>
  </si>
  <si>
    <t>Valor de compras total acima da tabela ANVISA (qtde x vr. unitario)</t>
  </si>
  <si>
    <t>Variação Percentual</t>
  </si>
  <si>
    <t>MATA</t>
  </si>
  <si>
    <t>PREFEITURA MUNICIPAL DE MATIAS BARBOSA</t>
  </si>
  <si>
    <t>18541730000165</t>
  </si>
  <si>
    <t>DROGALESSA LTDA.</t>
  </si>
  <si>
    <t>N</t>
  </si>
  <si>
    <t>MG</t>
  </si>
  <si>
    <t>1</t>
  </si>
  <si>
    <t>3</t>
  </si>
  <si>
    <t>5457</t>
  </si>
  <si>
    <t>31130118541730000165550000000054571030603450</t>
  </si>
  <si>
    <t>LIPITOR 10MG 30CP -PMC=140,12 -POS</t>
  </si>
  <si>
    <t>7891268117110</t>
  </si>
  <si>
    <t>LIPITOR</t>
  </si>
  <si>
    <t>10 MG COM REV CT 3 BL AL/AL X 10</t>
  </si>
  <si>
    <t>S</t>
  </si>
  <si>
    <t>5777</t>
  </si>
  <si>
    <t>31130218541730000165550000000057771777283333</t>
  </si>
  <si>
    <t>6254</t>
  </si>
  <si>
    <t>31130418541730000165550000000062541974158191</t>
  </si>
  <si>
    <t>MESACOL 500MG/ 10 SUPOS -PMC=57,29 -POS</t>
  </si>
  <si>
    <t>7896641803079</t>
  </si>
  <si>
    <t>MESACOL</t>
  </si>
  <si>
    <t>500 MG SUP RET CT BERÇO X 10</t>
  </si>
  <si>
    <t>5568</t>
  </si>
  <si>
    <t>31130118541730000165550000000055681009901357</t>
  </si>
  <si>
    <t>*SEROQUEL 100MG C/ 28CP -PMC=288,15 -POS</t>
  </si>
  <si>
    <t>7896206402914</t>
  </si>
  <si>
    <t>SEROQUEL</t>
  </si>
  <si>
    <t>100 MG COM REV CT BL PVC OPC AL X 28</t>
  </si>
  <si>
    <t>5915</t>
  </si>
  <si>
    <t>31130318541730000165550000000059151871976691</t>
  </si>
  <si>
    <t>6401</t>
  </si>
  <si>
    <t>31130518541730000165550000000064011770679380</t>
  </si>
  <si>
    <t>OSTEOFIX -500 +D 60 CP -PMC=86,70 -NEG</t>
  </si>
  <si>
    <t>7898133134685</t>
  </si>
  <si>
    <t>OSTEOFIX</t>
  </si>
  <si>
    <t>500 MG + 200 UI COM CT FR PLAS OPC X 60</t>
  </si>
  <si>
    <t>6276</t>
  </si>
  <si>
    <t>31130418541730000165550000000062761467515128</t>
  </si>
  <si>
    <t>LIPITOR 10MG 30CP -PMC=148,96 -POS</t>
  </si>
  <si>
    <t>6408</t>
  </si>
  <si>
    <t>31130518541730000165550000000064081427656590</t>
  </si>
  <si>
    <t>*OLANZAPINA 10MG 28CP EMS -PMC=480,41 -POS</t>
  </si>
  <si>
    <t>7896004729909</t>
  </si>
  <si>
    <t>OLANZAPINA</t>
  </si>
  <si>
    <t>10 MG COM REV CT BL AL AL X 28</t>
  </si>
  <si>
    <t>5952</t>
  </si>
  <si>
    <t>31130318541730000165550000000059521201713325</t>
  </si>
  <si>
    <t>LANTUS FR 10 ML -PMC=332,36 -POS</t>
  </si>
  <si>
    <t>7891058009205</t>
  </si>
  <si>
    <t>LANTUS</t>
  </si>
  <si>
    <t>100 UI/ML SOL INJ CT 1 FA VD INC X 10 ML</t>
  </si>
  <si>
    <t>6053</t>
  </si>
  <si>
    <t>31130318541730000165550000000060531966670049</t>
  </si>
  <si>
    <t>*DONEPEZILA 10MG 30CP SANDOZ -PMC=435,38 -POS</t>
  </si>
  <si>
    <t>7897595615022</t>
  </si>
  <si>
    <t>CLORIDRATO DE DONEPEZILA</t>
  </si>
  <si>
    <t>10 MG COM REV CT BL AL AL X 30</t>
  </si>
  <si>
    <t>6666</t>
  </si>
  <si>
    <t>31130618541730000165550000000066661213387660</t>
  </si>
  <si>
    <t>LANTUS FR 10 ML -PMC=341,33 -POS</t>
  </si>
  <si>
    <t>6704</t>
  </si>
  <si>
    <t>31130618541730000165550000000067041065549600</t>
  </si>
  <si>
    <t>6001</t>
  </si>
  <si>
    <t>31130318541730000165550000000060011800553712</t>
  </si>
  <si>
    <t>MESACOL 500MG/ 10 SUPOS -PMC=53,89 -POS</t>
  </si>
  <si>
    <t>6148</t>
  </si>
  <si>
    <t>31130418541730000165550000000061481597074903</t>
  </si>
  <si>
    <t>*ERANZ 5 MG -PMC=465,40 -POS</t>
  </si>
  <si>
    <t>7891045006217</t>
  </si>
  <si>
    <t>ERANZ</t>
  </si>
  <si>
    <t>5 MG COM REV CT BL AL PLAS INC X 28 </t>
  </si>
  <si>
    <t>6125</t>
  </si>
  <si>
    <t>31130418541730000165550000000061251581292677</t>
  </si>
  <si>
    <t>*SEROQUEL 100MG C/ 28CP -PMC=306,34 -POS</t>
  </si>
  <si>
    <t>5552</t>
  </si>
  <si>
    <t>31130118541730000165550000000055521000106104</t>
  </si>
  <si>
    <t>*ERANZ 10MG 28CP -PMC=504,79 -POS</t>
  </si>
  <si>
    <t>7891045006231</t>
  </si>
  <si>
    <t>10MG COM REV CT BL AL PLAS INC X 28</t>
  </si>
  <si>
    <t>6541</t>
  </si>
  <si>
    <t>31130518541730000165550000000065411910223377</t>
  </si>
  <si>
    <t>6277</t>
  </si>
  <si>
    <t>31130418541730000165550000000062771989940421</t>
  </si>
  <si>
    <t>5779</t>
  </si>
  <si>
    <t>31130218541730000165550000000057791822133964</t>
  </si>
  <si>
    <t>6031</t>
  </si>
  <si>
    <t>31130318541730000165550000000060311473313144</t>
  </si>
  <si>
    <t>CASODEX 50MG 28CP -PMC=803,21 -POS</t>
  </si>
  <si>
    <t>7896206400781</t>
  </si>
  <si>
    <t>CASODEX</t>
  </si>
  <si>
    <t>50 MG COM REV CT BL AL PLAS INC X 28</t>
  </si>
  <si>
    <t>*ARAVA 20MG 30CP -PMC=379,35 -POS</t>
  </si>
  <si>
    <t>7891058008116</t>
  </si>
  <si>
    <t>ARAVA</t>
  </si>
  <si>
    <t>20 MG COM REV CT FR PLAS OPC X 30</t>
  </si>
  <si>
    <t>5815</t>
  </si>
  <si>
    <t>31130218541730000165550000000058151629445273</t>
  </si>
  <si>
    <t>6041</t>
  </si>
  <si>
    <t>31130318541730000165550000000060411697566280</t>
  </si>
  <si>
    <t>6104</t>
  </si>
  <si>
    <t>31130418541730000165550000000061041610361074</t>
  </si>
  <si>
    <t>6231</t>
  </si>
  <si>
    <t>31130418541730000165550000000062311958375979</t>
  </si>
  <si>
    <t>*ARAVA 20MG 30CP -PMC=388,61 -POS</t>
  </si>
  <si>
    <t>6513</t>
  </si>
  <si>
    <t>31130518541730000165550000000065131282314584</t>
  </si>
  <si>
    <t>*LEPONEX 100 MG 30 CP -PMC=200,23 -POS</t>
  </si>
  <si>
    <t>7896261002388</t>
  </si>
  <si>
    <t>LEPONEX</t>
  </si>
  <si>
    <t>100 MG COM CT BL AL PLAS INC X 30</t>
  </si>
  <si>
    <t>CASODEX 50MG 28CP -PMC=853,88 -POS</t>
  </si>
  <si>
    <t>6465</t>
  </si>
  <si>
    <t>31130518541730000165550000000064651205899507</t>
  </si>
  <si>
    <t>5722</t>
  </si>
  <si>
    <t>31130218541730000165550000000057221043891062</t>
  </si>
  <si>
    <t>HUMALOG MIX 50 KW 3ML 5APL -PMC=221,92 -POS</t>
  </si>
  <si>
    <t>7896382706448</t>
  </si>
  <si>
    <t>HUMALOG MIX 50 KWIKPEN</t>
  </si>
  <si>
    <t>100 UI/ML SUS INJ CT 1 CARP VD INC X 3 ML + 1 SIST APLIC PLAS</t>
  </si>
  <si>
    <t>5869</t>
  </si>
  <si>
    <t>31130218541730000165550000000058691840412232</t>
  </si>
  <si>
    <t>5890</t>
  </si>
  <si>
    <t>31130218541730000165550000000058901811343833</t>
  </si>
  <si>
    <t>MESALAZINA 400MG 30CP -PMC=58,84 -POS</t>
  </si>
  <si>
    <t>7896714223049</t>
  </si>
  <si>
    <t>MESALAZINA</t>
  </si>
  <si>
    <t>400 MG COM REV BL AL PLAS INC X 30</t>
  </si>
  <si>
    <t>6115</t>
  </si>
  <si>
    <t>31130418541730000165550000000061151357039533</t>
  </si>
  <si>
    <t>*EXELON 6,0MG 28CP -PMC=238,24 -POS</t>
  </si>
  <si>
    <t>7896261007796</t>
  </si>
  <si>
    <t>EXELON</t>
  </si>
  <si>
    <t>6,0 MG CAP GEL DURA CT BL AL PVC/PE/PVDC X 28</t>
  </si>
  <si>
    <t>5566</t>
  </si>
  <si>
    <t>31130118541730000165550000000055661490101290</t>
  </si>
  <si>
    <t>*EXELON 2MG 120ML -PMC=517,02 -POS</t>
  </si>
  <si>
    <t>7896261004580</t>
  </si>
  <si>
    <t>2 MG/ML SOL OR CT FR VD AMB X 120 ML + SER DOS</t>
  </si>
  <si>
    <t>6003</t>
  </si>
  <si>
    <t>31130318541730000165550000000060031845404346</t>
  </si>
  <si>
    <t>6667</t>
  </si>
  <si>
    <t>31130618541730000165550000000066671735812963</t>
  </si>
  <si>
    <t>*QUETIAPINA 200 MG -PMC=313,92 -POS</t>
  </si>
  <si>
    <t>7897595617019</t>
  </si>
  <si>
    <t>FUMARATO DE QUETIAPINA</t>
  </si>
  <si>
    <t>200 MG COM REV OR CT BL AL PLAS INC X 28</t>
  </si>
  <si>
    <t>6669</t>
  </si>
  <si>
    <t>31130618541730000165550000000066691780663593</t>
  </si>
  <si>
    <t>6325</t>
  </si>
  <si>
    <t>31130418541730000165550000000063251066355525</t>
  </si>
  <si>
    <t>*EXELON 2MG 120ML -PMC=530,98 -POS</t>
  </si>
  <si>
    <t>5843</t>
  </si>
  <si>
    <t>31130218541730000165550000000058431257354080</t>
  </si>
  <si>
    <t>LANTUS 10 ML -PMC=332,36 -POS</t>
  </si>
  <si>
    <t>7891058025137</t>
  </si>
  <si>
    <t>100 UI/ML SOL INJ CT 1 CARP VD INC X 3 ML </t>
  </si>
  <si>
    <t>5814</t>
  </si>
  <si>
    <t>31130218541730000165550000000058141107019976</t>
  </si>
  <si>
    <t>6210</t>
  </si>
  <si>
    <t>31130418541730000165550000000062101987444371</t>
  </si>
  <si>
    <t>*LEPONEX 100 MG 30 CP -PMC=212,87 -POS</t>
  </si>
  <si>
    <t>5668</t>
  </si>
  <si>
    <t>31130118541730000165550000000056681832924082</t>
  </si>
  <si>
    <t>*ZYPREXA 10MG 28CP -PMC=746,12 -POS</t>
  </si>
  <si>
    <t>7896382701344</t>
  </si>
  <si>
    <t>ZYPREXA</t>
  </si>
  <si>
    <t>10 MG COM REV CT BL AL/AL X 28 </t>
  </si>
  <si>
    <t>5911</t>
  </si>
  <si>
    <t>31130318541730000165550000000059111782275435</t>
  </si>
  <si>
    <t>6073</t>
  </si>
  <si>
    <t>31130318541730000165550000000060731415176342</t>
  </si>
  <si>
    <t>5913</t>
  </si>
  <si>
    <t>31130318541730000165550000000059131827126063</t>
  </si>
  <si>
    <t>*ERANZ 5 MG -PMC=454,29 -POS</t>
  </si>
  <si>
    <t>6692</t>
  </si>
  <si>
    <t>31130618541730000165550000000066921796445815</t>
  </si>
  <si>
    <t>*QUETIAPINA 100MG 30CP RATIOPH -PMC=198,74 -POS</t>
  </si>
  <si>
    <t>7895296089098</t>
  </si>
  <si>
    <t>100 MG COMP REV CT BL AL PLAS OPC X 30</t>
  </si>
  <si>
    <t>6221</t>
  </si>
  <si>
    <t>31130418541730000165550000000062211734122833</t>
  </si>
  <si>
    <t>*ZYPREXA 10MG 28CP -PMC=793,19 -POS</t>
  </si>
  <si>
    <t>5504</t>
  </si>
  <si>
    <t>31130118541730000165550000000055041260251476</t>
  </si>
  <si>
    <t>MIMPARA 30MG 30CP(CINACALCETE) -PMC=1958,68 -POS</t>
  </si>
  <si>
    <t>7891142137104</t>
  </si>
  <si>
    <t>MIMPARA</t>
  </si>
  <si>
    <t>30 MG COM REV CT FR PLAS OPC X 30</t>
  </si>
  <si>
    <t>5868</t>
  </si>
  <si>
    <t>31130218541730000165550000000058681317986930</t>
  </si>
  <si>
    <t>6542</t>
  </si>
  <si>
    <t>31130518541730000165550000000065421432648697</t>
  </si>
  <si>
    <t>MIMPARA 30MG 30CP(CINACALCETE) -PMC=2107,62 -POS</t>
  </si>
  <si>
    <t>6156</t>
  </si>
  <si>
    <t>31130418541730000165550000000061561776477419</t>
  </si>
  <si>
    <t>MIMPARA 30MG 30CP(CINACALCETE) -PMC=2154,54 -POS</t>
  </si>
  <si>
    <t>6324</t>
  </si>
  <si>
    <t>31130418541730000165550000000063241543930207</t>
  </si>
  <si>
    <t>IMUNOGLOBULIN 5G 100ML+KIT ADM -PMC=1370,00 -POS</t>
  </si>
  <si>
    <t>7896014653706</t>
  </si>
  <si>
    <t>IMUNOGLOBULIN</t>
  </si>
  <si>
    <t>IMUNOGLOBULINA HUMANA 5,0 G - CX COM 1FR AMP DE SOL INJ 100 ML</t>
  </si>
  <si>
    <t>11735488000111</t>
  </si>
  <si>
    <t>MEDWAY LOG COM E SERV LTDA</t>
  </si>
  <si>
    <t>23858</t>
  </si>
  <si>
    <t>31130711735488000111550010000238581009182976</t>
  </si>
  <si>
    <t>LIPITOR (1) 80MG (Caixa c/ 30 cpr)</t>
  </si>
  <si>
    <t>7891268117172</t>
  </si>
  <si>
    <t>80 MG COM REV CT 3 BL AL/AL X 10</t>
  </si>
  <si>
    <t>24232</t>
  </si>
  <si>
    <t>31130711735488000111550010000242321009197448</t>
  </si>
  <si>
    <t>LIPITOR (1) 40MG (Caixa c/ 30 cpr)</t>
  </si>
  <si>
    <t>7891268117165</t>
  </si>
  <si>
    <t>40 MG COM REV CT 3 BL AL/AL X 10</t>
  </si>
  <si>
    <t>28846</t>
  </si>
  <si>
    <t>31130911735488000111550010000288461009367983</t>
  </si>
  <si>
    <t>35969</t>
  </si>
  <si>
    <t>31131211735488000111550010000359691009618010</t>
  </si>
  <si>
    <t>LIPITOR (1) 40MG (Caixa c/ 30 cpr rev)</t>
  </si>
  <si>
    <t>37074</t>
  </si>
  <si>
    <t>31131211735488000111550010000370741009657164</t>
  </si>
  <si>
    <t>LIPITOR (1) 80MG (Caixa c/ 30 cpr rev)</t>
  </si>
  <si>
    <t>23463</t>
  </si>
  <si>
    <t>31130611735488000111550010000234631009166827</t>
  </si>
  <si>
    <t>MESACOL (1) 500MG (cx c/ 10 sup ret)</t>
  </si>
  <si>
    <t>31008</t>
  </si>
  <si>
    <t>31131011735488000111550010000310081009443121</t>
  </si>
  <si>
    <t>SEROQUEL (1) 100MG (Caixa c/ 28 cpr rev)</t>
  </si>
  <si>
    <t>26374</t>
  </si>
  <si>
    <t>31130811735488000111550010000263741009277296</t>
  </si>
  <si>
    <t>33671</t>
  </si>
  <si>
    <t>31131111735488000111550010000336711009538814</t>
  </si>
  <si>
    <t>MESACOL (1) 500MG (Caixa c/ 10 sup ret)</t>
  </si>
  <si>
    <t>36066</t>
  </si>
  <si>
    <t>31131211735488000111550010000360661009622313</t>
  </si>
  <si>
    <t>26492</t>
  </si>
  <si>
    <t>31130811735488000111550010000264921009282870</t>
  </si>
  <si>
    <t>MIMPARA (1) 30MG (Caixa c/ 30 cpr rev)</t>
  </si>
  <si>
    <t>28782</t>
  </si>
  <si>
    <t>31130911735488000111550010000287824009364645</t>
  </si>
  <si>
    <t>31727</t>
  </si>
  <si>
    <t>31131011735488000111550010000317271009470149</t>
  </si>
  <si>
    <t>29208</t>
  </si>
  <si>
    <t>31130911735488000111550010000292081009381219</t>
  </si>
  <si>
    <t>ZYPREXA (1) 5MG (Caixa c/ 28 cpr rev)</t>
  </si>
  <si>
    <t>7896382701290</t>
  </si>
  <si>
    <t>5 MG COM REV CT BL AL/AL X 28</t>
  </si>
  <si>
    <t>33443</t>
  </si>
  <si>
    <t>31131111735488000111550010000334431009529135</t>
  </si>
  <si>
    <t>LEPONEX (1) 100MG (Caixa c/ 30 cpr)</t>
  </si>
  <si>
    <t>35591</t>
  </si>
  <si>
    <t>31131211735488000111550010000355911009603942</t>
  </si>
  <si>
    <t>31429</t>
  </si>
  <si>
    <t>31131011735488000111550010000314291009457957</t>
  </si>
  <si>
    <t>28689</t>
  </si>
  <si>
    <t>31130911735488000111550010000286891009361183</t>
  </si>
  <si>
    <t>EXELON (1) 6mg cx 28 cap</t>
  </si>
  <si>
    <t>24061</t>
  </si>
  <si>
    <t>31130711735488000111550010000240611009191297</t>
  </si>
  <si>
    <t>EXELON (1) 2MG (Frasco c/ 120ml)</t>
  </si>
  <si>
    <t>26457</t>
  </si>
  <si>
    <t>31130811735488000111550010000264571009281557</t>
  </si>
  <si>
    <t>26801</t>
  </si>
  <si>
    <t>31130811735488000111550010000268011009294736</t>
  </si>
  <si>
    <t>27338</t>
  </si>
  <si>
    <t>31130811735488000111550010000273381009314262</t>
  </si>
  <si>
    <t>32597</t>
  </si>
  <si>
    <t>31131011735488000111550010000325971009498998</t>
  </si>
  <si>
    <t>EXELON (1) 2MG/ML (Caixa c/ 1 frasco x 120ml)</t>
  </si>
  <si>
    <t>ZYPREXA (1) 10MG (Caixa c/ 28 cpr rev)</t>
  </si>
  <si>
    <t>34522</t>
  </si>
  <si>
    <t>31131111735488000111550010000345221009568157</t>
  </si>
  <si>
    <t>36621</t>
  </si>
  <si>
    <t>31131211735488000111550010000366211009642331</t>
  </si>
  <si>
    <t>PENTASA (1) 2G (Caixa c/ 30 saches)</t>
  </si>
  <si>
    <t>7896165600505</t>
  </si>
  <si>
    <t>PENTASA</t>
  </si>
  <si>
    <t>1 G GRAN OR LIB PROL CT ENV AL/PE X 50</t>
  </si>
  <si>
    <t>23113</t>
  </si>
  <si>
    <t>31130611735488000111550010000231131009152135</t>
  </si>
  <si>
    <t>26625</t>
  </si>
  <si>
    <t>31130811735488000111550010000266251009288770</t>
  </si>
  <si>
    <t>26660</t>
  </si>
  <si>
    <t>31130811735488000111550010000266601009289740</t>
  </si>
  <si>
    <t>33596</t>
  </si>
  <si>
    <t>31131111735488000111550010000335961009535681</t>
  </si>
  <si>
    <t>23515</t>
  </si>
  <si>
    <t>31130611735488000111550010000235151009169565</t>
  </si>
  <si>
    <t>27565</t>
  </si>
  <si>
    <t>31130811735488000111550010000275651009322468</t>
  </si>
  <si>
    <t>36195</t>
  </si>
  <si>
    <t>31131211735488000111550010000361951009626952</t>
  </si>
  <si>
    <t>34494</t>
  </si>
  <si>
    <t>31131111735488000111550010000344941009567197</t>
  </si>
  <si>
    <t>ENBREL (1) 50MG (Caixa c/ 4 ser preench + 8 lencos)</t>
  </si>
  <si>
    <t>7891045008884</t>
  </si>
  <si>
    <t>ENBREL</t>
  </si>
  <si>
    <t>50 MG SOL INJ CT 4 SER PREENCH C/ AGU X 1,0 ML + 8 LENÇOS</t>
  </si>
  <si>
    <t>31211</t>
  </si>
  <si>
    <t>31131011735488000111550010000312111009450817</t>
  </si>
  <si>
    <t>ENBREL (1) 50mg 4x1ml sol inj 4 ser preench+8 lencos</t>
  </si>
  <si>
    <t>04212286000120</t>
  </si>
  <si>
    <t>TECNOCOLD LOC ESP.DISTR.PROD.REFR. LTDA.</t>
  </si>
  <si>
    <t>SP</t>
  </si>
  <si>
    <t>134886</t>
  </si>
  <si>
    <t>35130404212286000120550010001348861003436810</t>
  </si>
  <si>
    <t>ABBOTT, SYNAGIS 1,0 ML 100 MG LOTE: 15340TF VALIDADE: 31/10/2014</t>
  </si>
  <si>
    <t>7891158038679</t>
  </si>
  <si>
    <t>SYNAGIS</t>
  </si>
  <si>
    <t>100 MG PO LIOF CX FA VD INC</t>
  </si>
  <si>
    <t>134851</t>
  </si>
  <si>
    <t>35130404212286000120550010001348511003436415</t>
  </si>
  <si>
    <t>145592</t>
  </si>
  <si>
    <t>35130704212286000120550010001455921003543799</t>
  </si>
  <si>
    <t>ABBOTT, SYNAGIS 1,0 ML 100 MG LOTE: 26194TF VALIDADE: 31/05/2015</t>
  </si>
  <si>
    <t>148765</t>
  </si>
  <si>
    <t>35130804212286000120550010001487651003575608</t>
  </si>
  <si>
    <t>ABBOTT, SYNAGIS 1,0 ML 100 MG LOTE: 25158TF VALIDADE: 31/05/2015</t>
  </si>
  <si>
    <t>151181</t>
  </si>
  <si>
    <t>35130904212286000120550010001511811003599856</t>
  </si>
  <si>
    <t>Total Geral</t>
  </si>
  <si>
    <t> Linhas 1 - 100 (Todas as Linhas)</t>
  </si>
  <si>
    <t>Letra pdf Nfe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</si>
  <si>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</si>
  <si>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</si>
  <si>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</si>
  <si>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</si>
  <si>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</si>
  <si>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</si>
  <si>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</si>
  <si>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</si>
  <si>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</si>
  <si>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</si>
  <si>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</si>
  <si>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</si>
  <si>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</si>
  <si>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</t>
  </si>
  <si>
    <t>O</t>
  </si>
  <si>
    <t>P</t>
  </si>
  <si>
    <t>Q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</si>
  <si>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</si>
  <si>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</si>
  <si>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</si>
  <si>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</si>
  <si>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</si>
  <si>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</si>
  <si>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</si>
  <si>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</si>
  <si>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</si>
  <si>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</si>
  <si>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</si>
  <si>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</si>
  <si>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</si>
  <si>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</si>
  <si>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</si>
  <si>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</si>
  <si>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</si>
  <si>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</si>
  <si>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</si>
  <si>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</si>
  <si>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</si>
  <si>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</si>
  <si>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</si>
  <si>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</si>
  <si>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</si>
  <si>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</si>
  <si>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</si>
  <si>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UU</t>
  </si>
  <si>
    <t>VV</t>
  </si>
  <si>
    <t>WW</t>
  </si>
  <si>
    <t>XX</t>
  </si>
  <si>
    <t>YY</t>
  </si>
  <si>
    <t>ZZ</t>
  </si>
  <si>
    <t>AAA</t>
  </si>
  <si>
    <t>BBB</t>
  </si>
  <si>
    <t>CCC</t>
  </si>
  <si>
    <t>PPP</t>
  </si>
  <si>
    <t>OOO</t>
  </si>
  <si>
    <t>MMM</t>
  </si>
  <si>
    <t>DDD</t>
  </si>
  <si>
    <t>EEE</t>
  </si>
  <si>
    <t>FFF</t>
  </si>
  <si>
    <t>GGG</t>
  </si>
  <si>
    <t>HHH</t>
  </si>
  <si>
    <t>III</t>
  </si>
  <si>
    <t>JJJ</t>
  </si>
  <si>
    <t>KKK</t>
  </si>
  <si>
    <t>LLL</t>
  </si>
  <si>
    <t>NNN</t>
  </si>
  <si>
    <t>QQQ</t>
  </si>
  <si>
    <t>RRR</t>
  </si>
  <si>
    <t>SSS</t>
  </si>
  <si>
    <t>TTT</t>
  </si>
  <si>
    <t>UUU</t>
  </si>
  <si>
    <t>VVV</t>
  </si>
  <si>
    <t>WWW</t>
  </si>
  <si>
    <t>XXX</t>
  </si>
  <si>
    <t>YYY</t>
  </si>
  <si>
    <t>ZZZ</t>
  </si>
  <si>
    <t>AAAA</t>
  </si>
  <si>
    <t>BBBB</t>
  </si>
  <si>
    <t>CCCC</t>
  </si>
  <si>
    <t>EEEE</t>
  </si>
  <si>
    <t>FFFF</t>
  </si>
  <si>
    <t>GGGG</t>
  </si>
  <si>
    <t>HHHH</t>
  </si>
  <si>
    <t>IIII</t>
  </si>
  <si>
    <t>JJJJ</t>
  </si>
  <si>
    <t>TOTAL COMPRAS ACIMA DA TABELA DROGALESSA</t>
  </si>
  <si>
    <t>TOTAL COMPRAS ACIMA DA TABELA MEDWAY LOG</t>
  </si>
  <si>
    <t>TOTAL COMPRAS ACIMA DA TABELA TECNOCOLD</t>
  </si>
  <si>
    <t>Demonstrativo Malha de Medicamentos 2013 Matias Barbosa (PREFEITURA MUNICIAL DE MATIAS BARBOSA)</t>
  </si>
  <si>
    <t>Anexo I</t>
  </si>
  <si>
    <t>Anexo II</t>
  </si>
  <si>
    <t>Subtotal Drogalessa</t>
  </si>
  <si>
    <t>Subtotal Medway Log</t>
  </si>
  <si>
    <t>Total de compras sem indicação de todos os ordenadores no Sicom</t>
  </si>
  <si>
    <t>Anexo III</t>
  </si>
  <si>
    <t>Fornecedor</t>
  </si>
  <si>
    <t>Ocorrência</t>
  </si>
  <si>
    <t>Valor</t>
  </si>
  <si>
    <t>Responsáveis pelo Empenho</t>
  </si>
  <si>
    <t>Responsáveis pelo Liquidação</t>
  </si>
  <si>
    <t>Responsáveis pelo Pagamento</t>
  </si>
  <si>
    <t>DROGALESSA</t>
  </si>
  <si>
    <t xml:space="preserve">Compras acima da Tabela preços Anvisa </t>
  </si>
  <si>
    <t>414.100.331-04 - ELIZABETH AMORIM O MARTINS</t>
  </si>
  <si>
    <t>001.287.766-25 - ADRIANA CORDEIRO MANSO</t>
  </si>
  <si>
    <t>974.810.176-20 - JOAQUIM DE ASSIS NASCIMENTO</t>
  </si>
  <si>
    <t>Compras Acima Tabela Sem Indicação de Responsáveis</t>
  </si>
  <si>
    <t>MEDWAY LOG</t>
  </si>
  <si>
    <t>001.287.766-25 - ADRIANA CORDEIRO MANSO
414.100.331-04 - ELIZABETH AMORIM O MARTINS</t>
  </si>
  <si>
    <t>TECNOCOLD</t>
  </si>
  <si>
    <t>Subtotal Tecnocold</t>
  </si>
  <si>
    <t>Total Município Matias Barbosa 2013</t>
  </si>
  <si>
    <t xml:space="preserve">Total </t>
  </si>
  <si>
    <t xml:space="preserve">Ordenação Positiva </t>
  </si>
  <si>
    <t>LLLL</t>
  </si>
  <si>
    <t>28808</t>
  </si>
  <si>
    <t>31130911735488000111550010000288081009366013</t>
  </si>
  <si>
    <t>TROK G (1) 0,64MG/G + 1MG/G (Pomada bisnaga c/ 30g)</t>
  </si>
  <si>
    <t>7891317452933</t>
  </si>
  <si>
    <t>TROK-G</t>
  </si>
  <si>
    <t>0,64 MG/G + 1 MG/G POM DERM CT BG AL X 30 G </t>
  </si>
  <si>
    <t>KKKK</t>
  </si>
  <si>
    <t>28802</t>
  </si>
  <si>
    <t>31130911735488000111550010000288021009365773</t>
  </si>
  <si>
    <t>BUSCODUO (1) 10MG + 500MG (Caixa c/ 20 cpr rev)</t>
  </si>
  <si>
    <t>7795304000056</t>
  </si>
  <si>
    <t>BUSCODUO</t>
  </si>
  <si>
    <t>10 MG + 500 MG COM REV CT BL AL PLAS INC X 20</t>
  </si>
  <si>
    <t>QUADRIDERM (1) 0,50MG/G + 1MG/G + 10MG/G + 10MG/G (Pomada derm bisnaga c/ 20g)</t>
  </si>
  <si>
    <t>7891142180773</t>
  </si>
  <si>
    <t>QUADRIDERM</t>
  </si>
  <si>
    <t>0,50 MG/G + 1 MG/G + 10 MG/G + 10 MG/G POM DERM CT BG AL X 20 G</t>
  </si>
  <si>
    <t>MATERNA (1) (Frasco c/ 30 cpr)</t>
  </si>
  <si>
    <t>7891045006248</t>
  </si>
  <si>
    <t>MATERNA</t>
  </si>
  <si>
    <t>COM REV CT FR PLAS OPC X 30</t>
  </si>
  <si>
    <t>NATRILIX SR (1) 1,5MG (Caixa c/ 30 cpr rev)</t>
  </si>
  <si>
    <t>7898029556829</t>
  </si>
  <si>
    <t>NATRILIX SR</t>
  </si>
  <si>
    <t>1,5 MG COM REV CT BL AL PLAS INC X 30</t>
  </si>
  <si>
    <t>AZOPT (1) 1% (Frasco c/ 5 ml)</t>
  </si>
  <si>
    <t>7896548168745</t>
  </si>
  <si>
    <t>AZOPT</t>
  </si>
  <si>
    <t>1 PCC SUS OFT CT FR PLAS TRANS GOT X 5 ML</t>
  </si>
  <si>
    <t>VENALOT (1) 15MG + 90MG (Caixa c/ 30 drg)</t>
  </si>
  <si>
    <t>7896641805776</t>
  </si>
  <si>
    <t>VENALOT</t>
  </si>
  <si>
    <t>15 MG + 90 MG DRG CT BL AL PLAS INC X 30</t>
  </si>
  <si>
    <t>MIFLASONA (1) 200MCG (Caixa c/ 60 cps+inal)</t>
  </si>
  <si>
    <t>7896261004009</t>
  </si>
  <si>
    <t>MIFLASONA</t>
  </si>
  <si>
    <t>200 MCG CAP INAL OR CT BL AL PLAS TRANS X 60 + INAL</t>
  </si>
  <si>
    <t>FLUIR (1) 12MCG (Caixa c/ 30 cps + inal)</t>
  </si>
  <si>
    <t>7891142156020</t>
  </si>
  <si>
    <t>FLUIR</t>
  </si>
  <si>
    <t>12 MCG CAP PO INAL CT BL AL/AL X 30 + INAL</t>
  </si>
  <si>
    <t>BONVIVA 150mg cx 1 comp</t>
  </si>
  <si>
    <t>7896226505299</t>
  </si>
  <si>
    <t>BONVIVA</t>
  </si>
  <si>
    <t>150 MG COM REV CT BL AL/AL X 1 </t>
  </si>
  <si>
    <t>ALENIA (1) 12MCG + 400MCG (Frasco c/ 60cps + refil)</t>
  </si>
  <si>
    <t>7896181911784</t>
  </si>
  <si>
    <t>ALENIA</t>
  </si>
  <si>
    <t>12 MCG + 400 MCG CAP GEL DURA PO INAL CT FR PLAS OPC X 60</t>
  </si>
  <si>
    <t>VELIJA (1) 30MG (Caixa c/ 30cps)</t>
  </si>
  <si>
    <t>7896094206298</t>
  </si>
  <si>
    <t>VELIJA</t>
  </si>
  <si>
    <t>30 MG CAP DURA LIB RETARD FR PLAS OPC X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</si>
</sst>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.#00"/>
    <numFmt numFmtId="165" formatCode="#.#00&quot;%&quot;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10"/>
      <color rgb="FF333399"/>
      <name val="Arial"/>
      <family val="2"/>
    </font>
    <font>
      <sz val="8"/>
      <color rgb="FF636661"/>
      <name val="Arial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8"/>
      <color rgb="FF000000"/>
      <name val="Tahoma"/>
      <family val="2"/>
    </font>
    <font>
      <sz val="14"/>
      <color theme="1"/>
      <name val="Tahoma"/>
      <family val="2"/>
    </font>
    <font>
      <b/>
      <sz val="8"/>
      <color theme="1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FE8F6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979991"/>
      </left>
      <right/>
      <top style="medium">
        <color rgb="FF979991"/>
      </top>
      <bottom/>
      <diagonal/>
    </border>
    <border>
      <left style="medium">
        <color rgb="FF979991"/>
      </left>
      <right/>
      <top style="medium">
        <color rgb="FF979991"/>
      </top>
      <bottom style="medium">
        <color rgb="FF979991"/>
      </bottom>
      <diagonal/>
    </border>
    <border>
      <left/>
      <right/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C6C9C0"/>
      </right>
      <top style="medium">
        <color rgb="FF979991"/>
      </top>
      <bottom style="medium">
        <color rgb="FF979991"/>
      </bottom>
      <diagonal/>
    </border>
    <border>
      <left/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 style="medium">
        <color rgb="FF979991"/>
      </bottom>
      <diagonal/>
    </border>
    <border>
      <left style="medium">
        <color rgb="FF979991"/>
      </left>
      <right style="medium">
        <color rgb="FF979991"/>
      </right>
      <top style="medium">
        <color rgb="FF979991"/>
      </top>
      <bottom/>
      <diagonal/>
    </border>
    <border>
      <left/>
      <right/>
      <top/>
      <bottom style="medium">
        <color rgb="FF97999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/>
  </cellStyleXfs>
  <cellXfs count="84">
    <xf numFmtId="0" fontId="0" fillId="0" borderId="0" xfId="0"/>
    <xf numFmtId="0" fontId="20" fillId="0" borderId="0" xfId="0" applyFont="1"/>
    <xf numFmtId="0" fontId="22" fillId="33" borderId="12" xfId="0" applyFont="1" applyFill="1" applyBorder="1" applyAlignment="1">
      <alignment wrapText="1"/>
    </xf>
    <xf numFmtId="49" fontId="23" fillId="34" borderId="13" xfId="0" applyNumberFormat="1" applyFont="1" applyFill="1" applyBorder="1" applyAlignment="1">
      <alignment horizontal="left" vertical="top" wrapText="1"/>
    </xf>
    <xf numFmtId="0" fontId="20" fillId="0" borderId="12" xfId="0" applyFont="1" applyBorder="1"/>
    <xf numFmtId="0" fontId="23" fillId="34" borderId="15" xfId="0" applyFont="1" applyFill="1" applyBorder="1" applyAlignment="1">
      <alignment horizontal="center" vertical="center" wrapText="1"/>
    </xf>
    <xf numFmtId="0" fontId="20" fillId="35" borderId="0" xfId="0" applyFont="1" applyFill="1"/>
    <xf numFmtId="43" fontId="25" fillId="0" borderId="0" xfId="1" applyFont="1"/>
    <xf numFmtId="43" fontId="24" fillId="33" borderId="15" xfId="1" applyFont="1" applyFill="1" applyBorder="1" applyAlignment="1">
      <alignment horizontal="right" vertical="top" wrapText="1"/>
    </xf>
    <xf numFmtId="43" fontId="27" fillId="33" borderId="15" xfId="1" applyFont="1" applyFill="1" applyBorder="1" applyAlignment="1">
      <alignment horizontal="right" vertical="top" wrapText="1"/>
    </xf>
    <xf numFmtId="49" fontId="24" fillId="33" borderId="15" xfId="0" applyNumberFormat="1" applyFont="1" applyFill="1" applyBorder="1" applyAlignment="1">
      <alignment horizontal="left" vertical="top" wrapText="1"/>
    </xf>
    <xf numFmtId="49" fontId="18" fillId="33" borderId="15" xfId="43" applyNumberFormat="1" applyFill="1" applyBorder="1" applyAlignment="1">
      <alignment horizontal="left" vertical="top" wrapText="1"/>
    </xf>
    <xf numFmtId="49" fontId="24" fillId="35" borderId="15" xfId="0" applyNumberFormat="1" applyFont="1" applyFill="1" applyBorder="1" applyAlignment="1">
      <alignment horizontal="left" vertical="top" wrapText="1"/>
    </xf>
    <xf numFmtId="49" fontId="18" fillId="35" borderId="15" xfId="43" applyNumberFormat="1" applyFill="1" applyBorder="1" applyAlignment="1">
      <alignment horizontal="left" vertical="top" wrapText="1"/>
    </xf>
    <xf numFmtId="43" fontId="24" fillId="35" borderId="15" xfId="1" applyFont="1" applyFill="1" applyBorder="1" applyAlignment="1">
      <alignment horizontal="right" vertical="top" wrapText="1"/>
    </xf>
    <xf numFmtId="49" fontId="20" fillId="0" borderId="15" xfId="0" applyNumberFormat="1" applyFont="1" applyBorder="1" applyAlignment="1">
      <alignment horizontal="left" vertical="top" wrapText="1"/>
    </xf>
    <xf numFmtId="164" fontId="20" fillId="0" borderId="15" xfId="0" applyNumberFormat="1" applyFont="1" applyBorder="1" applyAlignment="1">
      <alignment horizontal="right" vertical="top" wrapText="1"/>
    </xf>
    <xf numFmtId="43" fontId="29" fillId="0" borderId="15" xfId="1" applyFont="1" applyBorder="1" applyAlignment="1">
      <alignment horizontal="right" vertical="top" wrapText="1"/>
    </xf>
    <xf numFmtId="43" fontId="27" fillId="33" borderId="16" xfId="1" applyFont="1" applyFill="1" applyBorder="1" applyAlignment="1">
      <alignment horizontal="right" vertical="top" wrapText="1"/>
    </xf>
    <xf numFmtId="43" fontId="25" fillId="0" borderId="19" xfId="1" applyFont="1" applyBorder="1" applyAlignment="1">
      <alignment horizontal="right" vertical="top" wrapText="1"/>
    </xf>
    <xf numFmtId="0" fontId="16" fillId="0" borderId="19" xfId="0" applyFont="1" applyBorder="1" applyAlignment="1">
      <alignment horizontal="center" vertical="center"/>
    </xf>
    <xf numFmtId="0" fontId="30" fillId="0" borderId="19" xfId="0" applyNumberFormat="1" applyFont="1" applyFill="1" applyBorder="1" applyAlignment="1">
      <alignment horizontal="center" vertical="center" wrapText="1" readingOrder="1"/>
    </xf>
    <xf numFmtId="0" fontId="31" fillId="0" borderId="19" xfId="0" applyFont="1" applyBorder="1" applyAlignment="1">
      <alignment horizontal="center" vertical="center" wrapText="1"/>
    </xf>
    <xf numFmtId="43" fontId="32" fillId="0" borderId="19" xfId="1" applyFont="1" applyBorder="1" applyAlignment="1">
      <alignment vertical="center"/>
    </xf>
    <xf numFmtId="0" fontId="33" fillId="36" borderId="19" xfId="0" applyNumberFormat="1" applyFont="1" applyFill="1" applyBorder="1" applyAlignment="1">
      <alignment horizontal="center" vertical="center" wrapText="1" readingOrder="1"/>
    </xf>
    <xf numFmtId="0" fontId="31" fillId="0" borderId="19" xfId="0" applyFont="1" applyBorder="1" applyAlignment="1">
      <alignment horizontal="center" wrapText="1"/>
    </xf>
    <xf numFmtId="43" fontId="32" fillId="0" borderId="19" xfId="0" applyNumberFormat="1" applyFont="1" applyBorder="1" applyAlignment="1">
      <alignment vertical="center"/>
    </xf>
    <xf numFmtId="0" fontId="32" fillId="0" borderId="19" xfId="0" applyNumberFormat="1" applyFont="1" applyFill="1" applyBorder="1" applyAlignment="1">
      <alignment horizontal="center" vertical="center" wrapText="1" readingOrder="1"/>
    </xf>
    <xf numFmtId="0" fontId="32" fillId="0" borderId="19" xfId="0" applyFont="1" applyBorder="1"/>
    <xf numFmtId="43" fontId="34" fillId="0" borderId="19" xfId="0" applyNumberFormat="1" applyFont="1" applyBorder="1" applyAlignment="1">
      <alignment vertical="center"/>
    </xf>
    <xf numFmtId="0" fontId="35" fillId="0" borderId="19" xfId="0" applyNumberFormat="1" applyFont="1" applyFill="1" applyBorder="1" applyAlignment="1">
      <alignment horizontal="center" vertical="center" wrapText="1" readingOrder="1"/>
    </xf>
    <xf numFmtId="0" fontId="31" fillId="0" borderId="21" xfId="0" applyFont="1" applyBorder="1" applyAlignment="1">
      <alignment horizontal="center" vertical="center" wrapText="1"/>
    </xf>
    <xf numFmtId="0" fontId="16" fillId="0" borderId="19" xfId="0" applyFont="1" applyBorder="1"/>
    <xf numFmtId="43" fontId="31" fillId="0" borderId="19" xfId="0" applyNumberFormat="1" applyFont="1" applyBorder="1" applyAlignment="1">
      <alignment vertical="center"/>
    </xf>
    <xf numFmtId="49" fontId="24" fillId="0" borderId="10" xfId="0" applyNumberFormat="1" applyFont="1" applyFill="1" applyBorder="1" applyAlignment="1">
      <alignment horizontal="left" vertical="top" wrapText="1"/>
    </xf>
    <xf numFmtId="49" fontId="18" fillId="0" borderId="10" xfId="43" applyNumberFormat="1" applyFill="1" applyBorder="1" applyAlignment="1">
      <alignment horizontal="left" vertical="top" wrapText="1"/>
    </xf>
    <xf numFmtId="43" fontId="24" fillId="0" borderId="10" xfId="1" applyFont="1" applyFill="1" applyBorder="1" applyAlignment="1">
      <alignment horizontal="right" vertical="top" wrapText="1"/>
    </xf>
    <xf numFmtId="43" fontId="20" fillId="0" borderId="0" xfId="0" applyNumberFormat="1" applyFont="1" applyFill="1"/>
    <xf numFmtId="0" fontId="20" fillId="0" borderId="0" xfId="0" applyFont="1" applyFill="1"/>
    <xf numFmtId="49" fontId="27" fillId="33" borderId="15" xfId="0" applyNumberFormat="1" applyFont="1" applyFill="1" applyBorder="1" applyAlignment="1">
      <alignment horizontal="right" vertical="top" wrapText="1"/>
    </xf>
    <xf numFmtId="0" fontId="21" fillId="0" borderId="0" xfId="0" applyFont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49" fontId="29" fillId="0" borderId="18" xfId="0" applyNumberFormat="1" applyFont="1" applyBorder="1" applyAlignment="1">
      <alignment horizontal="right" vertical="top" wrapText="1"/>
    </xf>
    <xf numFmtId="49" fontId="29" fillId="0" borderId="19" xfId="0" applyNumberFormat="1" applyFont="1" applyBorder="1" applyAlignment="1">
      <alignment horizontal="right" vertical="top" wrapText="1"/>
    </xf>
    <xf numFmtId="0" fontId="16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32" fillId="0" borderId="19" xfId="0" applyFont="1" applyBorder="1" applyAlignment="1">
      <alignment horizontal="center"/>
    </xf>
    <xf numFmtId="0" fontId="21" fillId="0" borderId="0" xfId="0" applyFont="1" applyFill="1" applyAlignment="1">
      <alignment horizontal="left" wrapText="1"/>
    </xf>
    <xf numFmtId="0" fontId="22" fillId="0" borderId="11" xfId="0" applyFont="1" applyFill="1" applyBorder="1" applyAlignment="1">
      <alignment wrapText="1"/>
    </xf>
    <xf numFmtId="3" fontId="28" fillId="0" borderId="11" xfId="0" applyNumberFormat="1" applyFont="1" applyFill="1" applyBorder="1" applyAlignment="1">
      <alignment horizontal="right" vertical="top" wrapText="1"/>
    </xf>
    <xf numFmtId="0" fontId="22" fillId="0" borderId="12" xfId="0" applyFont="1" applyFill="1" applyBorder="1" applyAlignment="1">
      <alignment wrapText="1"/>
    </xf>
    <xf numFmtId="49" fontId="23" fillId="0" borderId="13" xfId="0" applyNumberFormat="1" applyFont="1" applyFill="1" applyBorder="1" applyAlignment="1">
      <alignment horizontal="left" vertical="top" wrapText="1"/>
    </xf>
    <xf numFmtId="0" fontId="20" fillId="0" borderId="12" xfId="0" applyFont="1" applyFill="1" applyBorder="1"/>
    <xf numFmtId="0" fontId="20" fillId="0" borderId="14" xfId="0" applyFont="1" applyFill="1" applyBorder="1"/>
    <xf numFmtId="0" fontId="23" fillId="0" borderId="10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wrapText="1"/>
    </xf>
    <xf numFmtId="4" fontId="24" fillId="0" borderId="10" xfId="0" applyNumberFormat="1" applyFont="1" applyFill="1" applyBorder="1" applyAlignment="1">
      <alignment horizontal="right" vertical="top" wrapText="1"/>
    </xf>
    <xf numFmtId="164" fontId="24" fillId="0" borderId="10" xfId="0" applyNumberFormat="1" applyFont="1" applyFill="1" applyBorder="1" applyAlignment="1">
      <alignment horizontal="right" vertical="top" wrapText="1"/>
    </xf>
    <xf numFmtId="165" fontId="24" fillId="0" borderId="16" xfId="0" applyNumberFormat="1" applyFont="1" applyFill="1" applyBorder="1" applyAlignment="1">
      <alignment horizontal="right" vertical="top" wrapText="1"/>
    </xf>
    <xf numFmtId="49" fontId="27" fillId="0" borderId="15" xfId="0" applyNumberFormat="1" applyFont="1" applyFill="1" applyBorder="1" applyAlignment="1">
      <alignment horizontal="right" vertical="top" wrapText="1"/>
    </xf>
    <xf numFmtId="43" fontId="27" fillId="0" borderId="10" xfId="1" applyFont="1" applyFill="1" applyBorder="1" applyAlignment="1">
      <alignment horizontal="right" vertical="top" wrapText="1"/>
    </xf>
    <xf numFmtId="43" fontId="25" fillId="0" borderId="0" xfId="1" applyFont="1" applyFill="1"/>
    <xf numFmtId="0" fontId="36" fillId="0" borderId="23" xfId="0" applyFont="1" applyFill="1" applyBorder="1" applyAlignment="1">
      <alignment horizontal="left" vertical="top" wrapText="1"/>
    </xf>
    <xf numFmtId="1" fontId="36" fillId="0" borderId="23" xfId="0" applyNumberFormat="1" applyFont="1" applyFill="1" applyBorder="1" applyAlignment="1">
      <alignment horizontal="right" vertical="top" wrapText="1"/>
    </xf>
    <xf numFmtId="10" fontId="23" fillId="0" borderId="24" xfId="0" applyNumberFormat="1" applyFont="1" applyFill="1" applyBorder="1" applyAlignment="1">
      <alignment horizontal="right" vertical="top" wrapText="1"/>
    </xf>
    <xf numFmtId="43" fontId="24" fillId="0" borderId="15" xfId="1" applyFont="1" applyFill="1" applyBorder="1" applyAlignment="1">
      <alignment horizontal="right" vertical="top" wrapText="1"/>
    </xf>
    <xf numFmtId="165" fontId="24" fillId="0" borderId="15" xfId="0" applyNumberFormat="1" applyFont="1" applyFill="1" applyBorder="1" applyAlignment="1">
      <alignment horizontal="right" vertical="top" wrapText="1"/>
    </xf>
    <xf numFmtId="43" fontId="27" fillId="0" borderId="15" xfId="1" applyFont="1" applyFill="1" applyBorder="1" applyAlignment="1">
      <alignment horizontal="right" vertical="top" wrapText="1"/>
    </xf>
    <xf numFmtId="49" fontId="20" fillId="0" borderId="0" xfId="0" applyNumberFormat="1" applyFont="1" applyFill="1" applyAlignment="1">
      <alignment horizontal="left" vertical="top" wrapText="1"/>
    </xf>
    <xf numFmtId="49" fontId="20" fillId="0" borderId="0" xfId="0" applyNumberFormat="1" applyFont="1" applyFill="1" applyAlignment="1">
      <alignment horizontal="center" vertical="center" wrapText="1"/>
    </xf>
    <xf numFmtId="164" fontId="20" fillId="0" borderId="0" xfId="0" applyNumberFormat="1" applyFont="1" applyFill="1" applyAlignment="1">
      <alignment horizontal="right" vertical="top" wrapText="1"/>
    </xf>
    <xf numFmtId="49" fontId="20" fillId="0" borderId="0" xfId="0" applyNumberFormat="1" applyFont="1" applyFill="1" applyAlignment="1">
      <alignment horizontal="right" vertical="top" wrapText="1"/>
    </xf>
    <xf numFmtId="43" fontId="37" fillId="0" borderId="0" xfId="1" applyFont="1" applyFill="1" applyAlignment="1">
      <alignment horizontal="right" vertical="top"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" vertical="center"/>
    </xf>
  </cellXfs>
  <cellStyles count="46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43" builtinId="8" customBuiltin="1"/>
    <cellStyle name="Hiperlink Visitado" xfId="44" builtinId="9" customBuiltin="1"/>
    <cellStyle name="Incorreto" xfId="8" builtinId="27" customBuiltin="1"/>
    <cellStyle name="Neutra" xfId="9" builtinId="28" customBuiltin="1"/>
    <cellStyle name="Normal" xfId="0" builtinId="0"/>
    <cellStyle name="Normal 2" xfId="45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jgervasio/Downloads/Y%2031130418541730000165550000000061041610361074.pdf" TargetMode="External"/><Relationship Id="rId21" Type="http://schemas.openxmlformats.org/officeDocument/2006/relationships/hyperlink" Target="../../jgervasio/Downloads/T%2031130318541730000165550000000060031845404346.pdf" TargetMode="External"/><Relationship Id="rId42" Type="http://schemas.openxmlformats.org/officeDocument/2006/relationships/hyperlink" Target="../../jgervasio/Downloads/OO%2031130518541730000165550000000065131282314584.pdf" TargetMode="External"/><Relationship Id="rId47" Type="http://schemas.openxmlformats.org/officeDocument/2006/relationships/hyperlink" Target="../../jgervasio/Downloads/TT%2031130618541730000165550000000066691780663593.pdf" TargetMode="External"/><Relationship Id="rId63" Type="http://schemas.openxmlformats.org/officeDocument/2006/relationships/hyperlink" Target="../../jgervasio/Downloads/JJJ%2031130811735488000111550010000275651009322468.pdf" TargetMode="External"/><Relationship Id="rId68" Type="http://schemas.openxmlformats.org/officeDocument/2006/relationships/hyperlink" Target="../../jgervasio/Downloads/OOO%2031131011735488000111550010000310081009443121.pdf" TargetMode="External"/><Relationship Id="rId84" Type="http://schemas.openxmlformats.org/officeDocument/2006/relationships/hyperlink" Target="../../jgervasio/Downloads/FFFF%2035130404212286000120550010001348511003436415.pdf" TargetMode="External"/><Relationship Id="rId89" Type="http://schemas.openxmlformats.org/officeDocument/2006/relationships/printerSettings" Target="../printerSettings/printerSettings1.bin"/><Relationship Id="rId16" Type="http://schemas.openxmlformats.org/officeDocument/2006/relationships/hyperlink" Target="../../jgervasio/Downloads/P%2031130318541730000165550000000059131827126063.pdf" TargetMode="External"/><Relationship Id="rId11" Type="http://schemas.openxmlformats.org/officeDocument/2006/relationships/hyperlink" Target="../../jgervasio/Downloads/K%2031130218541730000165550000000058431257354080.pdf" TargetMode="External"/><Relationship Id="rId32" Type="http://schemas.openxmlformats.org/officeDocument/2006/relationships/hyperlink" Target="../../jgervasio/Downloads/EE%2031130418541730000165550000000062211734122833.pdf" TargetMode="External"/><Relationship Id="rId37" Type="http://schemas.openxmlformats.org/officeDocument/2006/relationships/hyperlink" Target="../../jgervasio/Downloads/JJ%2031130418541730000165550000000063241543930207.pdf" TargetMode="External"/><Relationship Id="rId53" Type="http://schemas.openxmlformats.org/officeDocument/2006/relationships/hyperlink" Target="../../jgervasio/Downloads/ZZ%2031130711735488000111550010000238581009182976.pdf" TargetMode="External"/><Relationship Id="rId58" Type="http://schemas.openxmlformats.org/officeDocument/2006/relationships/hyperlink" Target="../../jgervasio/Downloads/EEE%2031130811735488000111550010000264921009282870.pdf" TargetMode="External"/><Relationship Id="rId74" Type="http://schemas.openxmlformats.org/officeDocument/2006/relationships/hyperlink" Target="../../jgervasio/Downloads/UUU%2031131111735488000111550010000335961009535681.pdf" TargetMode="External"/><Relationship Id="rId79" Type="http://schemas.openxmlformats.org/officeDocument/2006/relationships/hyperlink" Target="../../jgervasio/Downloads/ZZZ%2031131211735488000111550010000359691009618010.pdf" TargetMode="External"/><Relationship Id="rId5" Type="http://schemas.openxmlformats.org/officeDocument/2006/relationships/hyperlink" Target="../../jgervasio/Downloads/E%2031130118541730000165550000000055681009901357.pdf" TargetMode="External"/><Relationship Id="rId14" Type="http://schemas.openxmlformats.org/officeDocument/2006/relationships/hyperlink" Target="../../jgervasio/Downloads/N%2031130218541730000165550000000058901811343833.pdf" TargetMode="External"/><Relationship Id="rId22" Type="http://schemas.openxmlformats.org/officeDocument/2006/relationships/hyperlink" Target="../../jgervasio/Downloads/U%2031130318541730000165550000000060311473313144.pdf" TargetMode="External"/><Relationship Id="rId27" Type="http://schemas.openxmlformats.org/officeDocument/2006/relationships/hyperlink" Target="../../jgervasio/Downloads/Z%2031130418541730000165550000000061151357039533.pdf" TargetMode="External"/><Relationship Id="rId30" Type="http://schemas.openxmlformats.org/officeDocument/2006/relationships/hyperlink" Target="../../jgervasio/Downloads/CC%2031130418541730000165550000000061561776477419.pdf" TargetMode="External"/><Relationship Id="rId35" Type="http://schemas.openxmlformats.org/officeDocument/2006/relationships/hyperlink" Target="../../jgervasio/Downloads/HH%2031130418541730000165550000000062761467515128.pdf" TargetMode="External"/><Relationship Id="rId43" Type="http://schemas.openxmlformats.org/officeDocument/2006/relationships/hyperlink" Target="../../jgervasio/Downloads/PP%2031130518541730000165550000000065411910223377.pdf" TargetMode="External"/><Relationship Id="rId48" Type="http://schemas.openxmlformats.org/officeDocument/2006/relationships/hyperlink" Target="../../jgervasio/Downloads/UU%2031130618541730000165550000000066921796445815.pdf" TargetMode="External"/><Relationship Id="rId56" Type="http://schemas.openxmlformats.org/officeDocument/2006/relationships/hyperlink" Target="../../jgervasio/Downloads/CCC%2031130811735488000111550010000263741009277296.pdf" TargetMode="External"/><Relationship Id="rId64" Type="http://schemas.openxmlformats.org/officeDocument/2006/relationships/hyperlink" Target="../../jgervasio/Downloads/KKK%2031130911735488000111550010000286891009361183.pdf" TargetMode="External"/><Relationship Id="rId69" Type="http://schemas.openxmlformats.org/officeDocument/2006/relationships/hyperlink" Target="../../jgervasio/Downloads/PPP%2031131011735488000111550010000312111009450817.pdf" TargetMode="External"/><Relationship Id="rId77" Type="http://schemas.openxmlformats.org/officeDocument/2006/relationships/hyperlink" Target="../../jgervasio/Downloads/XXX%2031131111735488000111550010000345221009568157.pdf" TargetMode="External"/><Relationship Id="rId8" Type="http://schemas.openxmlformats.org/officeDocument/2006/relationships/hyperlink" Target="../../jgervasio/Downloads/H%2031130218541730000165550000000057791822133964.pdf" TargetMode="External"/><Relationship Id="rId51" Type="http://schemas.openxmlformats.org/officeDocument/2006/relationships/hyperlink" Target="../../jgervasio/Downloads/XX%2031130611735488000111550010000234631009166827.pdf" TargetMode="External"/><Relationship Id="rId72" Type="http://schemas.openxmlformats.org/officeDocument/2006/relationships/hyperlink" Target="../../jgervasio/Downloads/SSS%2031131011735488000111550010000325971009498998.pdf" TargetMode="External"/><Relationship Id="rId80" Type="http://schemas.openxmlformats.org/officeDocument/2006/relationships/hyperlink" Target="../../jgervasio/Downloads/AAAA%2031131211735488000111550010000360661009622313.pdf" TargetMode="External"/><Relationship Id="rId85" Type="http://schemas.openxmlformats.org/officeDocument/2006/relationships/hyperlink" Target="../../jgervasio/Downloads/GGGG%2035130404212286000120550010001348861003436810.pdf" TargetMode="External"/><Relationship Id="rId3" Type="http://schemas.openxmlformats.org/officeDocument/2006/relationships/hyperlink" Target="../../jgervasio/Downloads/C%2031130118541730000165550000000055521000106104.pdf" TargetMode="External"/><Relationship Id="rId12" Type="http://schemas.openxmlformats.org/officeDocument/2006/relationships/hyperlink" Target="../../jgervasio/Downloads/L%2031130218541730000165550000000058681317986930.pdf" TargetMode="External"/><Relationship Id="rId17" Type="http://schemas.openxmlformats.org/officeDocument/2006/relationships/hyperlink" Target="../../jgervasio/Downloads/Q%2031130318541730000165550000000059151871976691.pdf" TargetMode="External"/><Relationship Id="rId25" Type="http://schemas.openxmlformats.org/officeDocument/2006/relationships/hyperlink" Target="../../jgervasio/Downloads/X%2031130318541730000165550000000060731415176342.pdf" TargetMode="External"/><Relationship Id="rId33" Type="http://schemas.openxmlformats.org/officeDocument/2006/relationships/hyperlink" Target="../../jgervasio/Downloads/FF%2031130418541730000165550000000062311958375979.pdf" TargetMode="External"/><Relationship Id="rId38" Type="http://schemas.openxmlformats.org/officeDocument/2006/relationships/hyperlink" Target="../../jgervasio/Downloads/KK%2031130418541730000165550000000063251066355525.pdf" TargetMode="External"/><Relationship Id="rId46" Type="http://schemas.openxmlformats.org/officeDocument/2006/relationships/hyperlink" Target="../../jgervasio/Downloads/SS%2031130618541730000165550000000066671735812963.pdf" TargetMode="External"/><Relationship Id="rId59" Type="http://schemas.openxmlformats.org/officeDocument/2006/relationships/hyperlink" Target="../../jgervasio/Downloads/FFF%2031130811735488000111550010000266251009288770.pdf" TargetMode="External"/><Relationship Id="rId67" Type="http://schemas.openxmlformats.org/officeDocument/2006/relationships/hyperlink" Target="../../jgervasio/Downloads/NNN%2031130911735488000111550010000292081009381219.pdf" TargetMode="External"/><Relationship Id="rId20" Type="http://schemas.openxmlformats.org/officeDocument/2006/relationships/hyperlink" Target="../../jgervasio/Downloads/T%2031130318541730000165550000000060031845404346.pdf" TargetMode="External"/><Relationship Id="rId41" Type="http://schemas.openxmlformats.org/officeDocument/2006/relationships/hyperlink" Target="../../jgervasio/Downloads/NN%2031130518541730000165550000000064651205899507.pdf" TargetMode="External"/><Relationship Id="rId54" Type="http://schemas.openxmlformats.org/officeDocument/2006/relationships/hyperlink" Target="../../jgervasio/Downloads/AAA%2031130711735488000111550010000240611009191297.pdf" TargetMode="External"/><Relationship Id="rId62" Type="http://schemas.openxmlformats.org/officeDocument/2006/relationships/hyperlink" Target="../../jgervasio/Downloads/III%2031130811735488000111550010000273381009314262.pdf" TargetMode="External"/><Relationship Id="rId70" Type="http://schemas.openxmlformats.org/officeDocument/2006/relationships/hyperlink" Target="../../jgervasio/Downloads/QQQ%2031131011735488000111550010000314291009457957.pdf" TargetMode="External"/><Relationship Id="rId75" Type="http://schemas.openxmlformats.org/officeDocument/2006/relationships/hyperlink" Target="../../jgervasio/Downloads/VVV%2031131111735488000111550010000336711009538814.pdf" TargetMode="External"/><Relationship Id="rId83" Type="http://schemas.openxmlformats.org/officeDocument/2006/relationships/hyperlink" Target="../../jgervasio/Downloads/EEEE%2031131211735488000111550010000370741009657164.pdf" TargetMode="External"/><Relationship Id="rId88" Type="http://schemas.openxmlformats.org/officeDocument/2006/relationships/hyperlink" Target="../../jgervasio/Downloads/JJJJ%2035130904212286000120550010001511811003599856.pdf" TargetMode="External"/><Relationship Id="rId1" Type="http://schemas.openxmlformats.org/officeDocument/2006/relationships/hyperlink" Target="../../jgervasio/Downloads/A%2031130118541730000165550000000054571030603450.pdf" TargetMode="External"/><Relationship Id="rId6" Type="http://schemas.openxmlformats.org/officeDocument/2006/relationships/hyperlink" Target="../../jgervasio/Downloads/F%2031130218541730000165550000000057221043891062.pdf" TargetMode="External"/><Relationship Id="rId15" Type="http://schemas.openxmlformats.org/officeDocument/2006/relationships/hyperlink" Target="../../jgervasio/Downloads/O%2031130318541730000165550000000059111782275435.pdf" TargetMode="External"/><Relationship Id="rId23" Type="http://schemas.openxmlformats.org/officeDocument/2006/relationships/hyperlink" Target="../../jgervasio/Downloads/V%2031130318541730000165550000000060411697566280.pdf" TargetMode="External"/><Relationship Id="rId28" Type="http://schemas.openxmlformats.org/officeDocument/2006/relationships/hyperlink" Target="../../jgervasio/Downloads/AA%2031130418541730000165550000000061251581292677.pdf" TargetMode="External"/><Relationship Id="rId36" Type="http://schemas.openxmlformats.org/officeDocument/2006/relationships/hyperlink" Target="../../jgervasio/Downloads/II%2031130418541730000165550000000062771989940421.pdf" TargetMode="External"/><Relationship Id="rId49" Type="http://schemas.openxmlformats.org/officeDocument/2006/relationships/hyperlink" Target="../../jgervasio/Downloads/VV%2031130618541730000165550000000067041065549600.pdf" TargetMode="External"/><Relationship Id="rId57" Type="http://schemas.openxmlformats.org/officeDocument/2006/relationships/hyperlink" Target="../../jgervasio/Downloads/DDD%2031130811735488000111550010000264571009281557.pdf" TargetMode="External"/><Relationship Id="rId10" Type="http://schemas.openxmlformats.org/officeDocument/2006/relationships/hyperlink" Target="../../jgervasio/Downloads/J%2031130218541730000165550000000058151629445273.pdf" TargetMode="External"/><Relationship Id="rId31" Type="http://schemas.openxmlformats.org/officeDocument/2006/relationships/hyperlink" Target="../../jgervasio/Downloads/DD%2031130418541730000165550000000062101987444371.pdf" TargetMode="External"/><Relationship Id="rId44" Type="http://schemas.openxmlformats.org/officeDocument/2006/relationships/hyperlink" Target="../../jgervasio/Downloads/QQ%2031130518541730000165550000000065421432648697.pdf" TargetMode="External"/><Relationship Id="rId52" Type="http://schemas.openxmlformats.org/officeDocument/2006/relationships/hyperlink" Target="../../jgervasio/Downloads/YY%2031130611735488000111550010000235151009169565.pdf" TargetMode="External"/><Relationship Id="rId60" Type="http://schemas.openxmlformats.org/officeDocument/2006/relationships/hyperlink" Target="../../jgervasio/Downloads/GGG%2031130811735488000111550010000266601009289740.pdf" TargetMode="External"/><Relationship Id="rId65" Type="http://schemas.openxmlformats.org/officeDocument/2006/relationships/hyperlink" Target="../../jgervasio/Downloads/LLL%2031130911735488000111550010000287824009364645.pdf" TargetMode="External"/><Relationship Id="rId73" Type="http://schemas.openxmlformats.org/officeDocument/2006/relationships/hyperlink" Target="../../jgervasio/Downloads/TTT%2031131111735488000111550010000334431009529135.pdf" TargetMode="External"/><Relationship Id="rId78" Type="http://schemas.openxmlformats.org/officeDocument/2006/relationships/hyperlink" Target="../../jgervasio/Downloads/YYY%2031131211735488000111550010000355911009603942.pdf" TargetMode="External"/><Relationship Id="rId81" Type="http://schemas.openxmlformats.org/officeDocument/2006/relationships/hyperlink" Target="../../jgervasio/Downloads/BBBB%2031131211735488000111550010000361951009626952.pdf" TargetMode="External"/><Relationship Id="rId86" Type="http://schemas.openxmlformats.org/officeDocument/2006/relationships/hyperlink" Target="../../jgervasio/Downloads/HHHH%2035130704212286000120550010001455921003543799.pdf" TargetMode="External"/><Relationship Id="rId4" Type="http://schemas.openxmlformats.org/officeDocument/2006/relationships/hyperlink" Target="../../jgervasio/Downloads/D%2031130118541730000165550000000055661490101290.pdf" TargetMode="External"/><Relationship Id="rId9" Type="http://schemas.openxmlformats.org/officeDocument/2006/relationships/hyperlink" Target="../../jgervasio/Downloads/I%2031130218541730000165550000000058141107019976.pdf" TargetMode="External"/><Relationship Id="rId13" Type="http://schemas.openxmlformats.org/officeDocument/2006/relationships/hyperlink" Target="../../jgervasio/Downloads/M%2031130218541730000165550000000058691840412232.pdf" TargetMode="External"/><Relationship Id="rId18" Type="http://schemas.openxmlformats.org/officeDocument/2006/relationships/hyperlink" Target="../../jgervasio/Downloads/R%2031130318541730000165550000000059521201713325.pdf" TargetMode="External"/><Relationship Id="rId39" Type="http://schemas.openxmlformats.org/officeDocument/2006/relationships/hyperlink" Target="../../jgervasio/Downloads/LL%2031130518541730000165550000000064011770679380.pdf" TargetMode="External"/><Relationship Id="rId34" Type="http://schemas.openxmlformats.org/officeDocument/2006/relationships/hyperlink" Target="../../jgervasio/Downloads/GG%2031130418541730000165550000000062541974158191.pdf" TargetMode="External"/><Relationship Id="rId50" Type="http://schemas.openxmlformats.org/officeDocument/2006/relationships/hyperlink" Target="../../jgervasio/Downloads/WW%2031130611735488000111550010000231131009152135.pdf" TargetMode="External"/><Relationship Id="rId55" Type="http://schemas.openxmlformats.org/officeDocument/2006/relationships/hyperlink" Target="../../jgervasio/Downloads/BBB%2031130711735488000111550010000242321009197448.pdf" TargetMode="External"/><Relationship Id="rId76" Type="http://schemas.openxmlformats.org/officeDocument/2006/relationships/hyperlink" Target="../../jgervasio/Downloads/WWW%2031131111735488000111550010000344941009567197.pdf" TargetMode="External"/><Relationship Id="rId7" Type="http://schemas.openxmlformats.org/officeDocument/2006/relationships/hyperlink" Target="../../jgervasio/Downloads/G%2031130218541730000165550000000057771777283333.pdf" TargetMode="External"/><Relationship Id="rId71" Type="http://schemas.openxmlformats.org/officeDocument/2006/relationships/hyperlink" Target="../../jgervasio/Downloads/RRR%2031131011735488000111550010000317271009470149.pdf" TargetMode="External"/><Relationship Id="rId2" Type="http://schemas.openxmlformats.org/officeDocument/2006/relationships/hyperlink" Target="../../jgervasio/Downloads/B%2031130118541730000165550000000055041260251476.pdf" TargetMode="External"/><Relationship Id="rId29" Type="http://schemas.openxmlformats.org/officeDocument/2006/relationships/hyperlink" Target="../../jgervasio/Downloads/BB%2031130418541730000165550000000061481597074903.pdf" TargetMode="External"/><Relationship Id="rId24" Type="http://schemas.openxmlformats.org/officeDocument/2006/relationships/hyperlink" Target="../../jgervasio/Downloads/W%2031130318541730000165550000000060531966670049.pdf" TargetMode="External"/><Relationship Id="rId40" Type="http://schemas.openxmlformats.org/officeDocument/2006/relationships/hyperlink" Target="../../jgervasio/Downloads/MM%2031130518541730000165550000000064081427656590.pdf" TargetMode="External"/><Relationship Id="rId45" Type="http://schemas.openxmlformats.org/officeDocument/2006/relationships/hyperlink" Target="../../jgervasio/Downloads/RR%2031130618541730000165550000000066661213387660.pdf" TargetMode="External"/><Relationship Id="rId66" Type="http://schemas.openxmlformats.org/officeDocument/2006/relationships/hyperlink" Target="../../jgervasio/Downloads/MMM%2031130911735488000111550010000288461009367983.pdf" TargetMode="External"/><Relationship Id="rId87" Type="http://schemas.openxmlformats.org/officeDocument/2006/relationships/hyperlink" Target="../../jgervasio/Downloads/IIII%2035130804212286000120550010001487651003575608.pdf" TargetMode="External"/><Relationship Id="rId61" Type="http://schemas.openxmlformats.org/officeDocument/2006/relationships/hyperlink" Target="../../jgervasio/Downloads/HHH%2031130811735488000111550010000268011009294736.pdf" TargetMode="External"/><Relationship Id="rId82" Type="http://schemas.openxmlformats.org/officeDocument/2006/relationships/hyperlink" Target="../../jgervasio/Downloads/CCCC%2031131211735488000111550010000366211009642331.pdf" TargetMode="External"/><Relationship Id="rId19" Type="http://schemas.openxmlformats.org/officeDocument/2006/relationships/hyperlink" Target="../../jgervasio/Downloads/S%2031130318541730000165550000000060011800553712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../jgervasio/Downloads/Y%2031130418541730000165550000000061041610361074.pdf" TargetMode="External"/><Relationship Id="rId21" Type="http://schemas.openxmlformats.org/officeDocument/2006/relationships/hyperlink" Target="../../jgervasio/Downloads/T%2031130318541730000165550000000060031845404346.pdf" TargetMode="External"/><Relationship Id="rId42" Type="http://schemas.openxmlformats.org/officeDocument/2006/relationships/hyperlink" Target="../../jgervasio/Downloads/OO%2031130518541730000165550000000065131282314584.pdf" TargetMode="External"/><Relationship Id="rId47" Type="http://schemas.openxmlformats.org/officeDocument/2006/relationships/hyperlink" Target="../../jgervasio/Downloads/TT%2031130618541730000165550000000066691780663593.pdf" TargetMode="External"/><Relationship Id="rId63" Type="http://schemas.openxmlformats.org/officeDocument/2006/relationships/hyperlink" Target="../../jgervasio/Downloads/JJJ%2031130811735488000111550010000275651009322468.pdf" TargetMode="External"/><Relationship Id="rId68" Type="http://schemas.openxmlformats.org/officeDocument/2006/relationships/hyperlink" Target="../../jgervasio/Downloads/OOO%2031131011735488000111550010000310081009443121.pdf" TargetMode="External"/><Relationship Id="rId84" Type="http://schemas.openxmlformats.org/officeDocument/2006/relationships/hyperlink" Target="../../jgervasio/Downloads/FFFF%2035130404212286000120550010001348511003436415.pdf" TargetMode="External"/><Relationship Id="rId89" Type="http://schemas.openxmlformats.org/officeDocument/2006/relationships/printerSettings" Target="../printerSettings/printerSettings2.bin"/><Relationship Id="rId16" Type="http://schemas.openxmlformats.org/officeDocument/2006/relationships/hyperlink" Target="../../jgervasio/Downloads/P%2031130318541730000165550000000059131827126063.pdf" TargetMode="External"/><Relationship Id="rId11" Type="http://schemas.openxmlformats.org/officeDocument/2006/relationships/hyperlink" Target="../../jgervasio/Downloads/K%2031130218541730000165550000000058431257354080.pdf" TargetMode="External"/><Relationship Id="rId32" Type="http://schemas.openxmlformats.org/officeDocument/2006/relationships/hyperlink" Target="../../jgervasio/Downloads/EE%2031130418541730000165550000000062211734122833.pdf" TargetMode="External"/><Relationship Id="rId37" Type="http://schemas.openxmlformats.org/officeDocument/2006/relationships/hyperlink" Target="../../jgervasio/Downloads/JJ%2031130418541730000165550000000063241543930207.pdf" TargetMode="External"/><Relationship Id="rId53" Type="http://schemas.openxmlformats.org/officeDocument/2006/relationships/hyperlink" Target="../../jgervasio/Downloads/ZZ%2031130711735488000111550010000238581009182976.pdf" TargetMode="External"/><Relationship Id="rId58" Type="http://schemas.openxmlformats.org/officeDocument/2006/relationships/hyperlink" Target="../../jgervasio/Downloads/EEE%2031130811735488000111550010000264921009282870.pdf" TargetMode="External"/><Relationship Id="rId74" Type="http://schemas.openxmlformats.org/officeDocument/2006/relationships/hyperlink" Target="../../jgervasio/Downloads/UUU%2031131111735488000111550010000335961009535681.pdf" TargetMode="External"/><Relationship Id="rId79" Type="http://schemas.openxmlformats.org/officeDocument/2006/relationships/hyperlink" Target="../../jgervasio/Downloads/ZZZ%2031131211735488000111550010000359691009618010.pdf" TargetMode="External"/><Relationship Id="rId5" Type="http://schemas.openxmlformats.org/officeDocument/2006/relationships/hyperlink" Target="../../jgervasio/Downloads/E%2031130118541730000165550000000055681009901357.pdf" TargetMode="External"/><Relationship Id="rId14" Type="http://schemas.openxmlformats.org/officeDocument/2006/relationships/hyperlink" Target="../../jgervasio/Downloads/N%2031130218541730000165550000000058901811343833.pdf" TargetMode="External"/><Relationship Id="rId22" Type="http://schemas.openxmlformats.org/officeDocument/2006/relationships/hyperlink" Target="../../jgervasio/Downloads/U%2031130318541730000165550000000060311473313144.pdf" TargetMode="External"/><Relationship Id="rId27" Type="http://schemas.openxmlformats.org/officeDocument/2006/relationships/hyperlink" Target="../../jgervasio/Downloads/Z%2031130418541730000165550000000061151357039533.pdf" TargetMode="External"/><Relationship Id="rId30" Type="http://schemas.openxmlformats.org/officeDocument/2006/relationships/hyperlink" Target="../../jgervasio/Downloads/CC%2031130418541730000165550000000061561776477419.pdf" TargetMode="External"/><Relationship Id="rId35" Type="http://schemas.openxmlformats.org/officeDocument/2006/relationships/hyperlink" Target="../../jgervasio/Downloads/HH%2031130418541730000165550000000062761467515128.pdf" TargetMode="External"/><Relationship Id="rId43" Type="http://schemas.openxmlformats.org/officeDocument/2006/relationships/hyperlink" Target="../../jgervasio/Downloads/PP%2031130518541730000165550000000065411910223377.pdf" TargetMode="External"/><Relationship Id="rId48" Type="http://schemas.openxmlformats.org/officeDocument/2006/relationships/hyperlink" Target="../../jgervasio/Downloads/UU%2031130618541730000165550000000066921796445815.pdf" TargetMode="External"/><Relationship Id="rId56" Type="http://schemas.openxmlformats.org/officeDocument/2006/relationships/hyperlink" Target="../../jgervasio/Downloads/CCC%2031130811735488000111550010000263741009277296.pdf" TargetMode="External"/><Relationship Id="rId64" Type="http://schemas.openxmlformats.org/officeDocument/2006/relationships/hyperlink" Target="../../jgervasio/Downloads/KKK%2031130911735488000111550010000286891009361183.pdf" TargetMode="External"/><Relationship Id="rId69" Type="http://schemas.openxmlformats.org/officeDocument/2006/relationships/hyperlink" Target="../../jgervasio/Downloads/PPP%2031131011735488000111550010000312111009450817.pdf" TargetMode="External"/><Relationship Id="rId77" Type="http://schemas.openxmlformats.org/officeDocument/2006/relationships/hyperlink" Target="../../jgervasio/Downloads/XXX%2031131111735488000111550010000345221009568157.pdf" TargetMode="External"/><Relationship Id="rId8" Type="http://schemas.openxmlformats.org/officeDocument/2006/relationships/hyperlink" Target="../../jgervasio/Downloads/H%2031130218541730000165550000000057791822133964.pdf" TargetMode="External"/><Relationship Id="rId51" Type="http://schemas.openxmlformats.org/officeDocument/2006/relationships/hyperlink" Target="../../jgervasio/Downloads/XX%2031130611735488000111550010000234631009166827.pdf" TargetMode="External"/><Relationship Id="rId72" Type="http://schemas.openxmlformats.org/officeDocument/2006/relationships/hyperlink" Target="../../jgervasio/Downloads/SSS%2031131011735488000111550010000325971009498998.pdf" TargetMode="External"/><Relationship Id="rId80" Type="http://schemas.openxmlformats.org/officeDocument/2006/relationships/hyperlink" Target="../../jgervasio/Downloads/AAAA%2031131211735488000111550010000360661009622313.pdf" TargetMode="External"/><Relationship Id="rId85" Type="http://schemas.openxmlformats.org/officeDocument/2006/relationships/hyperlink" Target="../../jgervasio/Downloads/GGGG%2035130404212286000120550010001348861003436810.pdf" TargetMode="External"/><Relationship Id="rId3" Type="http://schemas.openxmlformats.org/officeDocument/2006/relationships/hyperlink" Target="../../jgervasio/Downloads/C%2031130118541730000165550000000055521000106104.pdf" TargetMode="External"/><Relationship Id="rId12" Type="http://schemas.openxmlformats.org/officeDocument/2006/relationships/hyperlink" Target="../../jgervasio/Downloads/L%2031130218541730000165550000000058681317986930.pdf" TargetMode="External"/><Relationship Id="rId17" Type="http://schemas.openxmlformats.org/officeDocument/2006/relationships/hyperlink" Target="../../jgervasio/Downloads/Q%2031130318541730000165550000000059151871976691.pdf" TargetMode="External"/><Relationship Id="rId25" Type="http://schemas.openxmlformats.org/officeDocument/2006/relationships/hyperlink" Target="../../jgervasio/Downloads/X%2031130318541730000165550000000060731415176342.pdf" TargetMode="External"/><Relationship Id="rId33" Type="http://schemas.openxmlformats.org/officeDocument/2006/relationships/hyperlink" Target="../../jgervasio/Downloads/FF%2031130418541730000165550000000062311958375979.pdf" TargetMode="External"/><Relationship Id="rId38" Type="http://schemas.openxmlformats.org/officeDocument/2006/relationships/hyperlink" Target="../../jgervasio/Downloads/KK%2031130418541730000165550000000063251066355525.pdf" TargetMode="External"/><Relationship Id="rId46" Type="http://schemas.openxmlformats.org/officeDocument/2006/relationships/hyperlink" Target="../../jgervasio/Downloads/SS%2031130618541730000165550000000066671735812963.pdf" TargetMode="External"/><Relationship Id="rId59" Type="http://schemas.openxmlformats.org/officeDocument/2006/relationships/hyperlink" Target="../../jgervasio/Downloads/FFF%2031130811735488000111550010000266251009288770.pdf" TargetMode="External"/><Relationship Id="rId67" Type="http://schemas.openxmlformats.org/officeDocument/2006/relationships/hyperlink" Target="../../jgervasio/Downloads/NNN%2031130911735488000111550010000292081009381219.pdf" TargetMode="External"/><Relationship Id="rId20" Type="http://schemas.openxmlformats.org/officeDocument/2006/relationships/hyperlink" Target="../../jgervasio/Downloads/T%2031130318541730000165550000000060031845404346.pdf" TargetMode="External"/><Relationship Id="rId41" Type="http://schemas.openxmlformats.org/officeDocument/2006/relationships/hyperlink" Target="../../jgervasio/Downloads/NN%2031130518541730000165550000000064651205899507.pdf" TargetMode="External"/><Relationship Id="rId54" Type="http://schemas.openxmlformats.org/officeDocument/2006/relationships/hyperlink" Target="../../jgervasio/Downloads/AAA%2031130711735488000111550010000240611009191297.pdf" TargetMode="External"/><Relationship Id="rId62" Type="http://schemas.openxmlformats.org/officeDocument/2006/relationships/hyperlink" Target="../../jgervasio/Downloads/III%2031130811735488000111550010000273381009314262.pdf" TargetMode="External"/><Relationship Id="rId70" Type="http://schemas.openxmlformats.org/officeDocument/2006/relationships/hyperlink" Target="../../jgervasio/Downloads/QQQ%2031131011735488000111550010000314291009457957.pdf" TargetMode="External"/><Relationship Id="rId75" Type="http://schemas.openxmlformats.org/officeDocument/2006/relationships/hyperlink" Target="../../jgervasio/Downloads/VVV%2031131111735488000111550010000336711009538814.pdf" TargetMode="External"/><Relationship Id="rId83" Type="http://schemas.openxmlformats.org/officeDocument/2006/relationships/hyperlink" Target="../../jgervasio/Downloads/EEEE%2031131211735488000111550010000370741009657164.pdf" TargetMode="External"/><Relationship Id="rId88" Type="http://schemas.openxmlformats.org/officeDocument/2006/relationships/hyperlink" Target="../../jgervasio/Downloads/JJJJ%2035130904212286000120550010001511811003599856.pdf" TargetMode="External"/><Relationship Id="rId1" Type="http://schemas.openxmlformats.org/officeDocument/2006/relationships/hyperlink" Target="../../jgervasio/Downloads/A%2031130118541730000165550000000054571030603450.pdf" TargetMode="External"/><Relationship Id="rId6" Type="http://schemas.openxmlformats.org/officeDocument/2006/relationships/hyperlink" Target="../../jgervasio/Downloads/F%2031130218541730000165550000000057221043891062.pdf" TargetMode="External"/><Relationship Id="rId15" Type="http://schemas.openxmlformats.org/officeDocument/2006/relationships/hyperlink" Target="../../jgervasio/Downloads/O%2031130318541730000165550000000059111782275435.pdf" TargetMode="External"/><Relationship Id="rId23" Type="http://schemas.openxmlformats.org/officeDocument/2006/relationships/hyperlink" Target="../../jgervasio/Downloads/V%2031130318541730000165550000000060411697566280.pdf" TargetMode="External"/><Relationship Id="rId28" Type="http://schemas.openxmlformats.org/officeDocument/2006/relationships/hyperlink" Target="../../jgervasio/Downloads/AA%2031130418541730000165550000000061251581292677.pdf" TargetMode="External"/><Relationship Id="rId36" Type="http://schemas.openxmlformats.org/officeDocument/2006/relationships/hyperlink" Target="../../jgervasio/Downloads/II%2031130418541730000165550000000062771989940421.pdf" TargetMode="External"/><Relationship Id="rId49" Type="http://schemas.openxmlformats.org/officeDocument/2006/relationships/hyperlink" Target="../../jgervasio/Downloads/VV%2031130618541730000165550000000067041065549600.pdf" TargetMode="External"/><Relationship Id="rId57" Type="http://schemas.openxmlformats.org/officeDocument/2006/relationships/hyperlink" Target="../../jgervasio/Downloads/DDD%2031130811735488000111550010000264571009281557.pdf" TargetMode="External"/><Relationship Id="rId10" Type="http://schemas.openxmlformats.org/officeDocument/2006/relationships/hyperlink" Target="../../jgervasio/Downloads/J%2031130218541730000165550000000058151629445273.pdf" TargetMode="External"/><Relationship Id="rId31" Type="http://schemas.openxmlformats.org/officeDocument/2006/relationships/hyperlink" Target="../../jgervasio/Downloads/DD%2031130418541730000165550000000062101987444371.pdf" TargetMode="External"/><Relationship Id="rId44" Type="http://schemas.openxmlformats.org/officeDocument/2006/relationships/hyperlink" Target="../../jgervasio/Downloads/QQ%2031130518541730000165550000000065421432648697.pdf" TargetMode="External"/><Relationship Id="rId52" Type="http://schemas.openxmlformats.org/officeDocument/2006/relationships/hyperlink" Target="../../jgervasio/Downloads/YY%2031130611735488000111550010000235151009169565.pdf" TargetMode="External"/><Relationship Id="rId60" Type="http://schemas.openxmlformats.org/officeDocument/2006/relationships/hyperlink" Target="../../jgervasio/Downloads/GGG%2031130811735488000111550010000266601009289740.pdf" TargetMode="External"/><Relationship Id="rId65" Type="http://schemas.openxmlformats.org/officeDocument/2006/relationships/hyperlink" Target="../../jgervasio/Downloads/LLL%2031130911735488000111550010000287824009364645.pdf" TargetMode="External"/><Relationship Id="rId73" Type="http://schemas.openxmlformats.org/officeDocument/2006/relationships/hyperlink" Target="../../jgervasio/Downloads/TTT%2031131111735488000111550010000334431009529135.pdf" TargetMode="External"/><Relationship Id="rId78" Type="http://schemas.openxmlformats.org/officeDocument/2006/relationships/hyperlink" Target="../../jgervasio/Downloads/YYY%2031131211735488000111550010000355911009603942.pdf" TargetMode="External"/><Relationship Id="rId81" Type="http://schemas.openxmlformats.org/officeDocument/2006/relationships/hyperlink" Target="../../jgervasio/Downloads/BBBB%2031131211735488000111550010000361951009626952.pdf" TargetMode="External"/><Relationship Id="rId86" Type="http://schemas.openxmlformats.org/officeDocument/2006/relationships/hyperlink" Target="../../jgervasio/Downloads/HHHH%2035130704212286000120550010001455921003543799.pdf" TargetMode="External"/><Relationship Id="rId4" Type="http://schemas.openxmlformats.org/officeDocument/2006/relationships/hyperlink" Target="../../jgervasio/Downloads/D%2031130118541730000165550000000055661490101290.pdf" TargetMode="External"/><Relationship Id="rId9" Type="http://schemas.openxmlformats.org/officeDocument/2006/relationships/hyperlink" Target="../../jgervasio/Downloads/I%2031130218541730000165550000000058141107019976.pdf" TargetMode="External"/><Relationship Id="rId13" Type="http://schemas.openxmlformats.org/officeDocument/2006/relationships/hyperlink" Target="../../jgervasio/Downloads/M%2031130218541730000165550000000058691840412232.pdf" TargetMode="External"/><Relationship Id="rId18" Type="http://schemas.openxmlformats.org/officeDocument/2006/relationships/hyperlink" Target="../../jgervasio/Downloads/R%2031130318541730000165550000000059521201713325.pdf" TargetMode="External"/><Relationship Id="rId39" Type="http://schemas.openxmlformats.org/officeDocument/2006/relationships/hyperlink" Target="../../jgervasio/Downloads/LL%2031130518541730000165550000000064011770679380.pdf" TargetMode="External"/><Relationship Id="rId34" Type="http://schemas.openxmlformats.org/officeDocument/2006/relationships/hyperlink" Target="../../jgervasio/Downloads/GG%2031130418541730000165550000000062541974158191.pdf" TargetMode="External"/><Relationship Id="rId50" Type="http://schemas.openxmlformats.org/officeDocument/2006/relationships/hyperlink" Target="../../jgervasio/Downloads/WW%2031130611735488000111550010000231131009152135.pdf" TargetMode="External"/><Relationship Id="rId55" Type="http://schemas.openxmlformats.org/officeDocument/2006/relationships/hyperlink" Target="../../jgervasio/Downloads/BBB%2031130711735488000111550010000242321009197448.pdf" TargetMode="External"/><Relationship Id="rId76" Type="http://schemas.openxmlformats.org/officeDocument/2006/relationships/hyperlink" Target="../../jgervasio/Downloads/WWW%2031131111735488000111550010000344941009567197.pdf" TargetMode="External"/><Relationship Id="rId7" Type="http://schemas.openxmlformats.org/officeDocument/2006/relationships/hyperlink" Target="../../jgervasio/Downloads/G%2031130218541730000165550000000057771777283333.pdf" TargetMode="External"/><Relationship Id="rId71" Type="http://schemas.openxmlformats.org/officeDocument/2006/relationships/hyperlink" Target="../../jgervasio/Downloads/RRR%2031131011735488000111550010000317271009470149.pdf" TargetMode="External"/><Relationship Id="rId2" Type="http://schemas.openxmlformats.org/officeDocument/2006/relationships/hyperlink" Target="../../jgervasio/Downloads/B%2031130118541730000165550000000055041260251476.pdf" TargetMode="External"/><Relationship Id="rId29" Type="http://schemas.openxmlformats.org/officeDocument/2006/relationships/hyperlink" Target="../../jgervasio/Downloads/BB%2031130418541730000165550000000061481597074903.pdf" TargetMode="External"/><Relationship Id="rId24" Type="http://schemas.openxmlformats.org/officeDocument/2006/relationships/hyperlink" Target="../../jgervasio/Downloads/W%2031130318541730000165550000000060531966670049.pdf" TargetMode="External"/><Relationship Id="rId40" Type="http://schemas.openxmlformats.org/officeDocument/2006/relationships/hyperlink" Target="../../jgervasio/Downloads/MM%2031130518541730000165550000000064081427656590.pdf" TargetMode="External"/><Relationship Id="rId45" Type="http://schemas.openxmlformats.org/officeDocument/2006/relationships/hyperlink" Target="../../jgervasio/Downloads/RR%2031130618541730000165550000000066661213387660.pdf" TargetMode="External"/><Relationship Id="rId66" Type="http://schemas.openxmlformats.org/officeDocument/2006/relationships/hyperlink" Target="../../jgervasio/Downloads/MMM%2031130911735488000111550010000288461009367983.pdf" TargetMode="External"/><Relationship Id="rId87" Type="http://schemas.openxmlformats.org/officeDocument/2006/relationships/hyperlink" Target="../../jgervasio/Downloads/IIII%2035130804212286000120550010001487651003575608.pdf" TargetMode="External"/><Relationship Id="rId61" Type="http://schemas.openxmlformats.org/officeDocument/2006/relationships/hyperlink" Target="../../jgervasio/Downloads/HHH%2031130811735488000111550010000268011009294736.pdf" TargetMode="External"/><Relationship Id="rId82" Type="http://schemas.openxmlformats.org/officeDocument/2006/relationships/hyperlink" Target="../../jgervasio/Downloads/CCCC%2031131211735488000111550010000366211009642331.pdf" TargetMode="External"/><Relationship Id="rId19" Type="http://schemas.openxmlformats.org/officeDocument/2006/relationships/hyperlink" Target="../../jgervasio/Downloads/S%2031130318541730000165550000000060011800553712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../../jgervasio/Downloads/O%2031130318541730000165550000000059111782275435.pdf" TargetMode="External"/><Relationship Id="rId18" Type="http://schemas.openxmlformats.org/officeDocument/2006/relationships/hyperlink" Target="../../jgervasio/Downloads/T%2031130318541730000165550000000060031845404346.pdf" TargetMode="External"/><Relationship Id="rId26" Type="http://schemas.openxmlformats.org/officeDocument/2006/relationships/hyperlink" Target="../../jgervasio/Downloads/AA%2031130418541730000165550000000061251581292677.pdf" TargetMode="External"/><Relationship Id="rId39" Type="http://schemas.openxmlformats.org/officeDocument/2006/relationships/hyperlink" Target="../../jgervasio/Downloads/OO%2031130518541730000165550000000065131282314584.pdf" TargetMode="External"/><Relationship Id="rId21" Type="http://schemas.openxmlformats.org/officeDocument/2006/relationships/hyperlink" Target="../../jgervasio/Downloads/V%2031130318541730000165550000000060411697566280.pdf" TargetMode="External"/><Relationship Id="rId34" Type="http://schemas.openxmlformats.org/officeDocument/2006/relationships/hyperlink" Target="../../jgervasio/Downloads/JJ%2031130418541730000165550000000063241543930207.pdf" TargetMode="External"/><Relationship Id="rId42" Type="http://schemas.openxmlformats.org/officeDocument/2006/relationships/hyperlink" Target="../../jgervasio/Downloads/RR%2031130618541730000165550000000066661213387660.pdf" TargetMode="External"/><Relationship Id="rId47" Type="http://schemas.openxmlformats.org/officeDocument/2006/relationships/hyperlink" Target="../../jgervasio/Downloads/XX%2031130611735488000111550010000234631009166827.pdf" TargetMode="External"/><Relationship Id="rId50" Type="http://schemas.openxmlformats.org/officeDocument/2006/relationships/hyperlink" Target="../../jgervasio/Downloads/OOO%2031131011735488000111550010000310081009443121.pdf" TargetMode="External"/><Relationship Id="rId7" Type="http://schemas.openxmlformats.org/officeDocument/2006/relationships/hyperlink" Target="../../jgervasio/Downloads/H%2031130218541730000165550000000057791822133964.pdf" TargetMode="External"/><Relationship Id="rId2" Type="http://schemas.openxmlformats.org/officeDocument/2006/relationships/hyperlink" Target="../../jgervasio/Downloads/B%2031130118541730000165550000000055041260251476.pdf" TargetMode="External"/><Relationship Id="rId16" Type="http://schemas.openxmlformats.org/officeDocument/2006/relationships/hyperlink" Target="../../jgervasio/Downloads/R%2031130318541730000165550000000059521201713325.pdf" TargetMode="External"/><Relationship Id="rId29" Type="http://schemas.openxmlformats.org/officeDocument/2006/relationships/hyperlink" Target="../../jgervasio/Downloads/EE%2031130418541730000165550000000062211734122833.pdf" TargetMode="External"/><Relationship Id="rId11" Type="http://schemas.openxmlformats.org/officeDocument/2006/relationships/hyperlink" Target="../../jgervasio/Downloads/L%2031130218541730000165550000000058681317986930.pdf" TargetMode="External"/><Relationship Id="rId24" Type="http://schemas.openxmlformats.org/officeDocument/2006/relationships/hyperlink" Target="../../jgervasio/Downloads/Y%2031130418541730000165550000000061041610361074.pdf" TargetMode="External"/><Relationship Id="rId32" Type="http://schemas.openxmlformats.org/officeDocument/2006/relationships/hyperlink" Target="../../jgervasio/Downloads/HH%2031130418541730000165550000000062761467515128.pdf" TargetMode="External"/><Relationship Id="rId37" Type="http://schemas.openxmlformats.org/officeDocument/2006/relationships/hyperlink" Target="../../jgervasio/Downloads/MM%2031130518541730000165550000000064081427656590.pdf" TargetMode="External"/><Relationship Id="rId40" Type="http://schemas.openxmlformats.org/officeDocument/2006/relationships/hyperlink" Target="../../jgervasio/Downloads/PP%2031130518541730000165550000000065411910223377.pdf" TargetMode="External"/><Relationship Id="rId45" Type="http://schemas.openxmlformats.org/officeDocument/2006/relationships/hyperlink" Target="../../jgervasio/Downloads/UU%2031130618541730000165550000000066921796445815.pdf" TargetMode="External"/><Relationship Id="rId53" Type="http://schemas.openxmlformats.org/officeDocument/2006/relationships/printerSettings" Target="../printerSettings/printerSettings3.bin"/><Relationship Id="rId5" Type="http://schemas.openxmlformats.org/officeDocument/2006/relationships/hyperlink" Target="../../jgervasio/Downloads/E%2031130118541730000165550000000055681009901357.pdf" TargetMode="External"/><Relationship Id="rId10" Type="http://schemas.openxmlformats.org/officeDocument/2006/relationships/hyperlink" Target="../../jgervasio/Downloads/K%2031130218541730000165550000000058431257354080.pdf" TargetMode="External"/><Relationship Id="rId19" Type="http://schemas.openxmlformats.org/officeDocument/2006/relationships/hyperlink" Target="../../jgervasio/Downloads/T%2031130318541730000165550000000060031845404346.pdf" TargetMode="External"/><Relationship Id="rId31" Type="http://schemas.openxmlformats.org/officeDocument/2006/relationships/hyperlink" Target="../../jgervasio/Downloads/GG%2031130418541730000165550000000062541974158191.pdf" TargetMode="External"/><Relationship Id="rId44" Type="http://schemas.openxmlformats.org/officeDocument/2006/relationships/hyperlink" Target="../../jgervasio/Downloads/TT%2031130618541730000165550000000066691780663593.pdf" TargetMode="External"/><Relationship Id="rId52" Type="http://schemas.openxmlformats.org/officeDocument/2006/relationships/hyperlink" Target="../../jgervasio/Downloads/EEEE%2031131211735488000111550010000370741009657164.pdf" TargetMode="External"/><Relationship Id="rId4" Type="http://schemas.openxmlformats.org/officeDocument/2006/relationships/hyperlink" Target="../../jgervasio/Downloads/D%2031130118541730000165550000000055661490101290.pdf" TargetMode="External"/><Relationship Id="rId9" Type="http://schemas.openxmlformats.org/officeDocument/2006/relationships/hyperlink" Target="../../jgervasio/Downloads/J%2031130218541730000165550000000058151629445273.pdf" TargetMode="External"/><Relationship Id="rId14" Type="http://schemas.openxmlformats.org/officeDocument/2006/relationships/hyperlink" Target="../../jgervasio/Downloads/P%2031130318541730000165550000000059131827126063.pdf" TargetMode="External"/><Relationship Id="rId22" Type="http://schemas.openxmlformats.org/officeDocument/2006/relationships/hyperlink" Target="../../jgervasio/Downloads/W%2031130318541730000165550000000060531966670049.pdf" TargetMode="External"/><Relationship Id="rId27" Type="http://schemas.openxmlformats.org/officeDocument/2006/relationships/hyperlink" Target="../../jgervasio/Downloads/BB%2031130418541730000165550000000061481597074903.pdf" TargetMode="External"/><Relationship Id="rId30" Type="http://schemas.openxmlformats.org/officeDocument/2006/relationships/hyperlink" Target="../../jgervasio/Downloads/FF%2031130418541730000165550000000062311958375979.pdf" TargetMode="External"/><Relationship Id="rId35" Type="http://schemas.openxmlformats.org/officeDocument/2006/relationships/hyperlink" Target="../../jgervasio/Downloads/KK%2031130418541730000165550000000063251066355525.pdf" TargetMode="External"/><Relationship Id="rId43" Type="http://schemas.openxmlformats.org/officeDocument/2006/relationships/hyperlink" Target="../../jgervasio/Downloads/SS%2031130618541730000165550000000066671735812963.pdf" TargetMode="External"/><Relationship Id="rId48" Type="http://schemas.openxmlformats.org/officeDocument/2006/relationships/hyperlink" Target="../../jgervasio/Downloads/YY%2031130611735488000111550010000235151009169565.pdf" TargetMode="External"/><Relationship Id="rId8" Type="http://schemas.openxmlformats.org/officeDocument/2006/relationships/hyperlink" Target="../../jgervasio/Downloads/I%2031130218541730000165550000000058141107019976.pdf" TargetMode="External"/><Relationship Id="rId51" Type="http://schemas.openxmlformats.org/officeDocument/2006/relationships/hyperlink" Target="../../jgervasio/Downloads/PPP%2031131011735488000111550010000312111009450817.pdf" TargetMode="External"/><Relationship Id="rId3" Type="http://schemas.openxmlformats.org/officeDocument/2006/relationships/hyperlink" Target="../../jgervasio/Downloads/C%2031130118541730000165550000000055521000106104.pdf" TargetMode="External"/><Relationship Id="rId12" Type="http://schemas.openxmlformats.org/officeDocument/2006/relationships/hyperlink" Target="../../jgervasio/Downloads/N%2031130218541730000165550000000058901811343833.pdf" TargetMode="External"/><Relationship Id="rId17" Type="http://schemas.openxmlformats.org/officeDocument/2006/relationships/hyperlink" Target="../../jgervasio/Downloads/S%2031130318541730000165550000000060011800553712.pdf" TargetMode="External"/><Relationship Id="rId25" Type="http://schemas.openxmlformats.org/officeDocument/2006/relationships/hyperlink" Target="../../jgervasio/Downloads/Z%2031130418541730000165550000000061151357039533.pdf" TargetMode="External"/><Relationship Id="rId33" Type="http://schemas.openxmlformats.org/officeDocument/2006/relationships/hyperlink" Target="../../jgervasio/Downloads/II%2031130418541730000165550000000062771989940421.pdf" TargetMode="External"/><Relationship Id="rId38" Type="http://schemas.openxmlformats.org/officeDocument/2006/relationships/hyperlink" Target="../../jgervasio/Downloads/NN%2031130518541730000165550000000064651205899507.pdf" TargetMode="External"/><Relationship Id="rId46" Type="http://schemas.openxmlformats.org/officeDocument/2006/relationships/hyperlink" Target="../../jgervasio/Downloads/VV%2031130618541730000165550000000067041065549600.pdf" TargetMode="External"/><Relationship Id="rId20" Type="http://schemas.openxmlformats.org/officeDocument/2006/relationships/hyperlink" Target="../../jgervasio/Downloads/U%2031130318541730000165550000000060311473313144.pdf" TargetMode="External"/><Relationship Id="rId41" Type="http://schemas.openxmlformats.org/officeDocument/2006/relationships/hyperlink" Target="../../jgervasio/Downloads/QQ%2031130518541730000165550000000065421432648697.pdf" TargetMode="External"/><Relationship Id="rId1" Type="http://schemas.openxmlformats.org/officeDocument/2006/relationships/hyperlink" Target="../../jgervasio/Downloads/A%2031130118541730000165550000000054571030603450.pdf" TargetMode="External"/><Relationship Id="rId6" Type="http://schemas.openxmlformats.org/officeDocument/2006/relationships/hyperlink" Target="../../jgervasio/Downloads/F%2031130218541730000165550000000057221043891062.pdf" TargetMode="External"/><Relationship Id="rId15" Type="http://schemas.openxmlformats.org/officeDocument/2006/relationships/hyperlink" Target="../../jgervasio/Downloads/Q%2031130318541730000165550000000059151871976691.pdf" TargetMode="External"/><Relationship Id="rId23" Type="http://schemas.openxmlformats.org/officeDocument/2006/relationships/hyperlink" Target="../../jgervasio/Downloads/X%2031130318541730000165550000000060731415176342.pdf" TargetMode="External"/><Relationship Id="rId28" Type="http://schemas.openxmlformats.org/officeDocument/2006/relationships/hyperlink" Target="../../jgervasio/Downloads/DD%2031130418541730000165550000000062101987444371.pdf" TargetMode="External"/><Relationship Id="rId36" Type="http://schemas.openxmlformats.org/officeDocument/2006/relationships/hyperlink" Target="../../jgervasio/Downloads/LL%2031130518541730000165550000000064011770679380.pdf" TargetMode="External"/><Relationship Id="rId49" Type="http://schemas.openxmlformats.org/officeDocument/2006/relationships/hyperlink" Target="../../jgervasio/Downloads/DDD%2031130811735488000111550010000264571009281557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118"/>
  <sheetViews>
    <sheetView showGridLines="0" tabSelected="1" topLeftCell="A73" workbookViewId="0">
      <selection activeCell="A73" sqref="A1:XFD1048576"/>
    </sheetView>
  </sheetViews>
  <sheetFormatPr defaultRowHeight="11.25" x14ac:dyDescent="0.2"/>
  <cols>
    <col min="1" max="1" width="17.42578125" style="38" customWidth="1"/>
    <col min="2" max="2" width="34.28515625" style="38" bestFit="1" customWidth="1"/>
    <col min="3" max="3" width="15.140625" style="38" bestFit="1" customWidth="1"/>
    <col min="4" max="4" width="17.28515625" style="38" customWidth="1"/>
    <col min="5" max="5" width="14.7109375" style="38" bestFit="1" customWidth="1"/>
    <col min="6" max="6" width="5.7109375" style="38" bestFit="1" customWidth="1"/>
    <col min="7" max="7" width="8.140625" style="38" customWidth="1"/>
    <col min="8" max="8" width="7.5703125" style="38" customWidth="1"/>
    <col min="9" max="9" width="12.5703125" style="38" customWidth="1"/>
    <col min="10" max="10" width="7.28515625" style="83" bestFit="1" customWidth="1"/>
    <col min="11" max="11" width="7.28515625" style="38" customWidth="1"/>
    <col min="12" max="12" width="38.7109375" style="38" customWidth="1"/>
    <col min="13" max="13" width="12.28515625" style="38" bestFit="1" customWidth="1"/>
    <col min="14" max="14" width="9" style="38" bestFit="1" customWidth="1"/>
    <col min="15" max="15" width="6" style="38" customWidth="1"/>
    <col min="16" max="16" width="36.5703125" style="38" bestFit="1" customWidth="1"/>
    <col min="17" max="17" width="12.140625" style="38" bestFit="1" customWidth="1"/>
    <col min="18" max="18" width="22.42578125" style="38" bestFit="1" customWidth="1"/>
    <col min="19" max="19" width="31.85546875" style="38" customWidth="1"/>
    <col min="20" max="20" width="9.85546875" style="38" customWidth="1"/>
    <col min="21" max="21" width="3.85546875" style="38" bestFit="1" customWidth="1"/>
    <col min="22" max="22" width="6.85546875" style="38" bestFit="1" customWidth="1"/>
    <col min="23" max="23" width="11.28515625" style="38" customWidth="1"/>
    <col min="24" max="24" width="9" style="38" bestFit="1" customWidth="1"/>
    <col min="25" max="25" width="10.28515625" style="38" customWidth="1"/>
    <col min="26" max="26" width="10.5703125" style="38" bestFit="1" customWidth="1"/>
    <col min="27" max="27" width="11.28515625" style="38" bestFit="1" customWidth="1"/>
    <col min="28" max="28" width="15.28515625" style="38" bestFit="1" customWidth="1"/>
    <col min="29" max="29" width="22.7109375" style="38" customWidth="1"/>
    <col min="30" max="30" width="8.28515625" style="38" bestFit="1" customWidth="1"/>
    <col min="31" max="31" width="9.7109375" style="38" bestFit="1" customWidth="1"/>
    <col min="32" max="32" width="12.140625" style="38" bestFit="1" customWidth="1"/>
    <col min="33" max="16384" width="9.140625" style="38"/>
  </cols>
  <sheetData>
    <row r="1" spans="1:32" ht="12.75" customHeight="1" x14ac:dyDescent="0.2">
      <c r="A1" s="53" t="s">
        <v>469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2" ht="13.5" thickBo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</row>
    <row r="3" spans="1:32" ht="18.75" thickBot="1" x14ac:dyDescent="0.25">
      <c r="A3" s="54" t="s">
        <v>0</v>
      </c>
      <c r="B3" s="55">
        <v>2013</v>
      </c>
      <c r="C3" s="56" t="s">
        <v>1</v>
      </c>
      <c r="D3" s="57" t="s">
        <v>2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9"/>
    </row>
    <row r="4" spans="1:32" ht="32.25" thickBot="1" x14ac:dyDescent="0.25">
      <c r="A4" s="60" t="s">
        <v>3</v>
      </c>
      <c r="B4" s="60" t="s">
        <v>4</v>
      </c>
      <c r="C4" s="60" t="s">
        <v>5</v>
      </c>
      <c r="D4" s="60" t="s">
        <v>6</v>
      </c>
      <c r="E4" s="60" t="s">
        <v>7</v>
      </c>
      <c r="F4" s="60" t="s">
        <v>8</v>
      </c>
      <c r="G4" s="60" t="s">
        <v>9</v>
      </c>
      <c r="H4" s="60" t="s">
        <v>10</v>
      </c>
      <c r="I4" s="60" t="s">
        <v>11</v>
      </c>
      <c r="J4" s="60" t="s">
        <v>355</v>
      </c>
      <c r="K4" s="60" t="s">
        <v>12</v>
      </c>
      <c r="L4" s="61" t="s">
        <v>13</v>
      </c>
      <c r="M4" s="60" t="s">
        <v>14</v>
      </c>
      <c r="N4" s="60" t="s">
        <v>15</v>
      </c>
      <c r="O4" s="60" t="s">
        <v>16</v>
      </c>
      <c r="P4" s="60" t="s">
        <v>17</v>
      </c>
      <c r="Q4" s="60" t="s">
        <v>18</v>
      </c>
      <c r="R4" s="60" t="s">
        <v>19</v>
      </c>
      <c r="S4" s="60" t="s">
        <v>20</v>
      </c>
      <c r="T4" s="60" t="s">
        <v>21</v>
      </c>
      <c r="U4" s="60" t="s">
        <v>22</v>
      </c>
      <c r="V4" s="60" t="s">
        <v>23</v>
      </c>
      <c r="W4" s="61" t="s">
        <v>24</v>
      </c>
      <c r="X4" s="60" t="s">
        <v>25</v>
      </c>
      <c r="Y4" s="60" t="s">
        <v>26</v>
      </c>
      <c r="Z4" s="60" t="s">
        <v>27</v>
      </c>
      <c r="AA4" s="60" t="s">
        <v>28</v>
      </c>
      <c r="AB4" s="60" t="s">
        <v>29</v>
      </c>
      <c r="AC4" s="60" t="s">
        <v>30</v>
      </c>
      <c r="AD4" s="62" t="s">
        <v>31</v>
      </c>
    </row>
    <row r="5" spans="1:32" ht="23.25" thickBot="1" x14ac:dyDescent="0.25">
      <c r="A5" s="34" t="s">
        <v>32</v>
      </c>
      <c r="B5" s="34" t="s">
        <v>33</v>
      </c>
      <c r="C5" s="34" t="s">
        <v>34</v>
      </c>
      <c r="D5" s="34" t="s">
        <v>35</v>
      </c>
      <c r="E5" s="34" t="s">
        <v>36</v>
      </c>
      <c r="F5" s="34" t="s">
        <v>36</v>
      </c>
      <c r="G5" s="34" t="s">
        <v>37</v>
      </c>
      <c r="H5" s="34" t="s">
        <v>38</v>
      </c>
      <c r="I5" s="34" t="s">
        <v>39</v>
      </c>
      <c r="J5" s="63" t="s">
        <v>356</v>
      </c>
      <c r="K5" s="34" t="s">
        <v>40</v>
      </c>
      <c r="L5" s="35" t="s">
        <v>41</v>
      </c>
      <c r="M5" s="64">
        <v>41278</v>
      </c>
      <c r="N5" s="36">
        <v>3556.53</v>
      </c>
      <c r="O5" s="65">
        <v>2</v>
      </c>
      <c r="P5" s="34" t="s">
        <v>42</v>
      </c>
      <c r="Q5" s="34" t="s">
        <v>43</v>
      </c>
      <c r="R5" s="34" t="s">
        <v>44</v>
      </c>
      <c r="S5" s="34" t="s">
        <v>45</v>
      </c>
      <c r="T5" s="34" t="s">
        <v>36</v>
      </c>
      <c r="U5" s="34" t="s">
        <v>46</v>
      </c>
      <c r="V5" s="34" t="s">
        <v>46</v>
      </c>
      <c r="W5" s="66">
        <v>0</v>
      </c>
      <c r="X5" s="66">
        <v>2</v>
      </c>
      <c r="Y5" s="36">
        <v>117.7</v>
      </c>
      <c r="Z5" s="36">
        <v>64.94</v>
      </c>
      <c r="AA5" s="36">
        <v>235.4</v>
      </c>
      <c r="AB5" s="36">
        <v>129.88</v>
      </c>
      <c r="AC5" s="36">
        <v>105.52</v>
      </c>
      <c r="AD5" s="67">
        <v>81.244225438866593</v>
      </c>
      <c r="AF5" s="37"/>
    </row>
    <row r="6" spans="1:32" ht="23.25" thickBot="1" x14ac:dyDescent="0.25">
      <c r="A6" s="34" t="s">
        <v>32</v>
      </c>
      <c r="B6" s="34" t="s">
        <v>33</v>
      </c>
      <c r="C6" s="34" t="s">
        <v>34</v>
      </c>
      <c r="D6" s="34" t="s">
        <v>35</v>
      </c>
      <c r="E6" s="34" t="s">
        <v>36</v>
      </c>
      <c r="F6" s="34" t="s">
        <v>36</v>
      </c>
      <c r="G6" s="34" t="s">
        <v>37</v>
      </c>
      <c r="H6" s="34" t="s">
        <v>38</v>
      </c>
      <c r="I6" s="34" t="s">
        <v>39</v>
      </c>
      <c r="J6" s="63" t="s">
        <v>356</v>
      </c>
      <c r="K6" s="34" t="s">
        <v>40</v>
      </c>
      <c r="L6" s="35" t="s">
        <v>41</v>
      </c>
      <c r="M6" s="64">
        <v>41278</v>
      </c>
      <c r="N6" s="36">
        <v>3556.53</v>
      </c>
      <c r="O6" s="65">
        <v>31</v>
      </c>
      <c r="P6" s="34" t="s">
        <v>139</v>
      </c>
      <c r="Q6" s="34" t="s">
        <v>140</v>
      </c>
      <c r="R6" s="34" t="s">
        <v>141</v>
      </c>
      <c r="S6" s="34" t="s">
        <v>142</v>
      </c>
      <c r="T6" s="34" t="s">
        <v>36</v>
      </c>
      <c r="U6" s="34" t="s">
        <v>46</v>
      </c>
      <c r="V6" s="34" t="s">
        <v>46</v>
      </c>
      <c r="W6" s="66">
        <v>0</v>
      </c>
      <c r="X6" s="66">
        <v>2</v>
      </c>
      <c r="Y6" s="36">
        <v>168.19</v>
      </c>
      <c r="Z6" s="36">
        <v>92.8</v>
      </c>
      <c r="AA6" s="36">
        <v>336.38</v>
      </c>
      <c r="AB6" s="36">
        <v>185.6</v>
      </c>
      <c r="AC6" s="36">
        <v>150.78</v>
      </c>
      <c r="AD6" s="67">
        <v>81.239224137930904</v>
      </c>
      <c r="AF6" s="37"/>
    </row>
    <row r="7" spans="1:32" ht="23.25" thickBot="1" x14ac:dyDescent="0.25">
      <c r="A7" s="34" t="s">
        <v>32</v>
      </c>
      <c r="B7" s="34" t="s">
        <v>33</v>
      </c>
      <c r="C7" s="34" t="s">
        <v>34</v>
      </c>
      <c r="D7" s="34" t="s">
        <v>35</v>
      </c>
      <c r="E7" s="34" t="s">
        <v>36</v>
      </c>
      <c r="F7" s="34" t="s">
        <v>36</v>
      </c>
      <c r="G7" s="34" t="s">
        <v>37</v>
      </c>
      <c r="H7" s="34" t="s">
        <v>38</v>
      </c>
      <c r="I7" s="34" t="s">
        <v>39</v>
      </c>
      <c r="J7" s="63" t="s">
        <v>357</v>
      </c>
      <c r="K7" s="34" t="s">
        <v>215</v>
      </c>
      <c r="L7" s="35" t="s">
        <v>216</v>
      </c>
      <c r="M7" s="64">
        <v>41285</v>
      </c>
      <c r="N7" s="36">
        <v>3546.73</v>
      </c>
      <c r="O7" s="65">
        <v>23</v>
      </c>
      <c r="P7" s="34" t="s">
        <v>217</v>
      </c>
      <c r="Q7" s="34" t="s">
        <v>218</v>
      </c>
      <c r="R7" s="34" t="s">
        <v>219</v>
      </c>
      <c r="S7" s="34" t="s">
        <v>220</v>
      </c>
      <c r="T7" s="34" t="s">
        <v>36</v>
      </c>
      <c r="U7" s="34" t="s">
        <v>36</v>
      </c>
      <c r="V7" s="34" t="s">
        <v>36</v>
      </c>
      <c r="W7" s="66">
        <v>18</v>
      </c>
      <c r="X7" s="66">
        <v>1</v>
      </c>
      <c r="Y7" s="36">
        <v>1645.29</v>
      </c>
      <c r="Z7" s="36">
        <v>550.95000000000005</v>
      </c>
      <c r="AA7" s="36">
        <v>1645.29</v>
      </c>
      <c r="AB7" s="36">
        <v>550.95000000000005</v>
      </c>
      <c r="AC7" s="36">
        <v>1094.3399999999999</v>
      </c>
      <c r="AD7" s="67">
        <v>198.627824666485</v>
      </c>
      <c r="AF7" s="37"/>
    </row>
    <row r="8" spans="1:32" ht="23.25" thickBot="1" x14ac:dyDescent="0.25">
      <c r="A8" s="34" t="s">
        <v>32</v>
      </c>
      <c r="B8" s="34" t="s">
        <v>33</v>
      </c>
      <c r="C8" s="34" t="s">
        <v>34</v>
      </c>
      <c r="D8" s="34" t="s">
        <v>35</v>
      </c>
      <c r="E8" s="34" t="s">
        <v>36</v>
      </c>
      <c r="F8" s="34" t="s">
        <v>36</v>
      </c>
      <c r="G8" s="34" t="s">
        <v>37</v>
      </c>
      <c r="H8" s="34" t="s">
        <v>38</v>
      </c>
      <c r="I8" s="34" t="s">
        <v>39</v>
      </c>
      <c r="J8" s="63" t="s">
        <v>358</v>
      </c>
      <c r="K8" s="34" t="s">
        <v>107</v>
      </c>
      <c r="L8" s="35" t="s">
        <v>108</v>
      </c>
      <c r="M8" s="64">
        <v>41290</v>
      </c>
      <c r="N8" s="36">
        <v>3142.56</v>
      </c>
      <c r="O8" s="65">
        <v>6</v>
      </c>
      <c r="P8" s="34" t="s">
        <v>109</v>
      </c>
      <c r="Q8" s="34" t="s">
        <v>110</v>
      </c>
      <c r="R8" s="34" t="s">
        <v>102</v>
      </c>
      <c r="S8" s="34" t="s">
        <v>111</v>
      </c>
      <c r="T8" s="34" t="s">
        <v>36</v>
      </c>
      <c r="U8" s="34" t="s">
        <v>36</v>
      </c>
      <c r="V8" s="34" t="s">
        <v>46</v>
      </c>
      <c r="W8" s="66">
        <v>0</v>
      </c>
      <c r="X8" s="66">
        <v>1</v>
      </c>
      <c r="Y8" s="36">
        <v>424.02</v>
      </c>
      <c r="Z8" s="36">
        <v>298.69</v>
      </c>
      <c r="AA8" s="36">
        <v>424.02</v>
      </c>
      <c r="AB8" s="36">
        <v>298.69</v>
      </c>
      <c r="AC8" s="36">
        <v>125.33</v>
      </c>
      <c r="AD8" s="67">
        <v>41.959891526331504</v>
      </c>
      <c r="AF8" s="37"/>
    </row>
    <row r="9" spans="1:32" ht="23.25" thickBot="1" x14ac:dyDescent="0.25">
      <c r="A9" s="34" t="s">
        <v>32</v>
      </c>
      <c r="B9" s="34" t="s">
        <v>33</v>
      </c>
      <c r="C9" s="34" t="s">
        <v>34</v>
      </c>
      <c r="D9" s="34" t="s">
        <v>35</v>
      </c>
      <c r="E9" s="34" t="s">
        <v>36</v>
      </c>
      <c r="F9" s="34" t="s">
        <v>36</v>
      </c>
      <c r="G9" s="34" t="s">
        <v>37</v>
      </c>
      <c r="H9" s="34" t="s">
        <v>38</v>
      </c>
      <c r="I9" s="34" t="s">
        <v>39</v>
      </c>
      <c r="J9" s="63" t="s">
        <v>359</v>
      </c>
      <c r="K9" s="34" t="s">
        <v>166</v>
      </c>
      <c r="L9" s="35" t="s">
        <v>167</v>
      </c>
      <c r="M9" s="64">
        <v>41292</v>
      </c>
      <c r="N9" s="36">
        <v>1536.46</v>
      </c>
      <c r="O9" s="65">
        <v>4</v>
      </c>
      <c r="P9" s="34" t="s">
        <v>168</v>
      </c>
      <c r="Q9" s="34" t="s">
        <v>169</v>
      </c>
      <c r="R9" s="34" t="s">
        <v>164</v>
      </c>
      <c r="S9" s="34" t="s">
        <v>170</v>
      </c>
      <c r="T9" s="34" t="s">
        <v>36</v>
      </c>
      <c r="U9" s="34" t="s">
        <v>46</v>
      </c>
      <c r="V9" s="34" t="s">
        <v>46</v>
      </c>
      <c r="W9" s="66">
        <v>0</v>
      </c>
      <c r="X9" s="66">
        <v>1</v>
      </c>
      <c r="Y9" s="36">
        <v>434.3</v>
      </c>
      <c r="Z9" s="36">
        <v>239.62</v>
      </c>
      <c r="AA9" s="36">
        <v>434.3</v>
      </c>
      <c r="AB9" s="36">
        <v>239.62</v>
      </c>
      <c r="AC9" s="36">
        <v>194.68</v>
      </c>
      <c r="AD9" s="67">
        <v>81.245305066355101</v>
      </c>
      <c r="AF9" s="37"/>
    </row>
    <row r="10" spans="1:32" ht="23.25" thickBot="1" x14ac:dyDescent="0.25">
      <c r="A10" s="34" t="s">
        <v>32</v>
      </c>
      <c r="B10" s="34" t="s">
        <v>33</v>
      </c>
      <c r="C10" s="34" t="s">
        <v>34</v>
      </c>
      <c r="D10" s="34" t="s">
        <v>35</v>
      </c>
      <c r="E10" s="34" t="s">
        <v>36</v>
      </c>
      <c r="F10" s="34" t="s">
        <v>36</v>
      </c>
      <c r="G10" s="34" t="s">
        <v>37</v>
      </c>
      <c r="H10" s="34" t="s">
        <v>38</v>
      </c>
      <c r="I10" s="34" t="s">
        <v>39</v>
      </c>
      <c r="J10" s="63" t="s">
        <v>360</v>
      </c>
      <c r="K10" s="34" t="s">
        <v>55</v>
      </c>
      <c r="L10" s="35" t="s">
        <v>56</v>
      </c>
      <c r="M10" s="64">
        <v>41292</v>
      </c>
      <c r="N10" s="36">
        <v>2288.21</v>
      </c>
      <c r="O10" s="65">
        <v>4</v>
      </c>
      <c r="P10" s="34" t="s">
        <v>57</v>
      </c>
      <c r="Q10" s="34" t="s">
        <v>58</v>
      </c>
      <c r="R10" s="34" t="s">
        <v>59</v>
      </c>
      <c r="S10" s="34" t="s">
        <v>60</v>
      </c>
      <c r="T10" s="34" t="s">
        <v>36</v>
      </c>
      <c r="U10" s="34" t="s">
        <v>46</v>
      </c>
      <c r="V10" s="34" t="s">
        <v>46</v>
      </c>
      <c r="W10" s="66">
        <v>0</v>
      </c>
      <c r="X10" s="66">
        <v>1</v>
      </c>
      <c r="Y10" s="36">
        <v>242.05</v>
      </c>
      <c r="Z10" s="36">
        <v>133.55000000000001</v>
      </c>
      <c r="AA10" s="36">
        <v>242.05</v>
      </c>
      <c r="AB10" s="36">
        <v>133.55000000000001</v>
      </c>
      <c r="AC10" s="36">
        <v>108.5</v>
      </c>
      <c r="AD10" s="67">
        <v>81.242980157244503</v>
      </c>
      <c r="AF10" s="37"/>
    </row>
    <row r="11" spans="1:32" ht="23.25" thickBot="1" x14ac:dyDescent="0.25">
      <c r="A11" s="34" t="s">
        <v>32</v>
      </c>
      <c r="B11" s="34" t="s">
        <v>33</v>
      </c>
      <c r="C11" s="34" t="s">
        <v>34</v>
      </c>
      <c r="D11" s="34" t="s">
        <v>35</v>
      </c>
      <c r="E11" s="34" t="s">
        <v>36</v>
      </c>
      <c r="F11" s="34" t="s">
        <v>36</v>
      </c>
      <c r="G11" s="34" t="s">
        <v>37</v>
      </c>
      <c r="H11" s="34" t="s">
        <v>38</v>
      </c>
      <c r="I11" s="34" t="s">
        <v>39</v>
      </c>
      <c r="J11" s="63" t="s">
        <v>360</v>
      </c>
      <c r="K11" s="34" t="s">
        <v>55</v>
      </c>
      <c r="L11" s="35" t="s">
        <v>56</v>
      </c>
      <c r="M11" s="64">
        <v>41292</v>
      </c>
      <c r="N11" s="36">
        <v>2288.21</v>
      </c>
      <c r="O11" s="65">
        <v>1</v>
      </c>
      <c r="P11" s="34" t="s">
        <v>124</v>
      </c>
      <c r="Q11" s="34" t="s">
        <v>125</v>
      </c>
      <c r="R11" s="34" t="s">
        <v>126</v>
      </c>
      <c r="S11" s="34" t="s">
        <v>127</v>
      </c>
      <c r="T11" s="34" t="s">
        <v>36</v>
      </c>
      <c r="U11" s="34" t="s">
        <v>46</v>
      </c>
      <c r="V11" s="34" t="s">
        <v>46</v>
      </c>
      <c r="W11" s="66">
        <v>0</v>
      </c>
      <c r="X11" s="66">
        <v>1</v>
      </c>
      <c r="Y11" s="36">
        <v>318.64999999999998</v>
      </c>
      <c r="Z11" s="36">
        <v>175.37</v>
      </c>
      <c r="AA11" s="36">
        <v>318.64999999999998</v>
      </c>
      <c r="AB11" s="36">
        <v>175.37</v>
      </c>
      <c r="AC11" s="36">
        <v>143.28</v>
      </c>
      <c r="AD11" s="67">
        <v>81.701545304213894</v>
      </c>
      <c r="AF11" s="37"/>
    </row>
    <row r="12" spans="1:32" ht="23.25" thickBot="1" x14ac:dyDescent="0.25">
      <c r="A12" s="34" t="s">
        <v>32</v>
      </c>
      <c r="B12" s="34" t="s">
        <v>33</v>
      </c>
      <c r="C12" s="34" t="s">
        <v>34</v>
      </c>
      <c r="D12" s="34" t="s">
        <v>35</v>
      </c>
      <c r="E12" s="34" t="s">
        <v>36</v>
      </c>
      <c r="F12" s="34" t="s">
        <v>36</v>
      </c>
      <c r="G12" s="34" t="s">
        <v>37</v>
      </c>
      <c r="H12" s="34" t="s">
        <v>38</v>
      </c>
      <c r="I12" s="34" t="s">
        <v>39</v>
      </c>
      <c r="J12" s="63" t="s">
        <v>360</v>
      </c>
      <c r="K12" s="34" t="s">
        <v>194</v>
      </c>
      <c r="L12" s="35" t="s">
        <v>195</v>
      </c>
      <c r="M12" s="64">
        <v>41304</v>
      </c>
      <c r="N12" s="36">
        <v>626.74</v>
      </c>
      <c r="O12" s="65">
        <v>1</v>
      </c>
      <c r="P12" s="34" t="s">
        <v>196</v>
      </c>
      <c r="Q12" s="34" t="s">
        <v>197</v>
      </c>
      <c r="R12" s="34" t="s">
        <v>198</v>
      </c>
      <c r="S12" s="34" t="s">
        <v>199</v>
      </c>
      <c r="T12" s="34" t="s">
        <v>36</v>
      </c>
      <c r="U12" s="34" t="s">
        <v>46</v>
      </c>
      <c r="V12" s="34" t="s">
        <v>46</v>
      </c>
      <c r="W12" s="66">
        <v>0</v>
      </c>
      <c r="X12" s="66">
        <v>1</v>
      </c>
      <c r="Y12" s="36">
        <v>626.74</v>
      </c>
      <c r="Z12" s="36">
        <v>345.8</v>
      </c>
      <c r="AA12" s="36">
        <v>626.74</v>
      </c>
      <c r="AB12" s="36">
        <v>345.8</v>
      </c>
      <c r="AC12" s="36">
        <v>280.94</v>
      </c>
      <c r="AD12" s="67">
        <v>81.243493348756502</v>
      </c>
      <c r="AF12" s="37"/>
    </row>
    <row r="13" spans="1:32" ht="23.25" thickBot="1" x14ac:dyDescent="0.25">
      <c r="A13" s="34" t="s">
        <v>32</v>
      </c>
      <c r="B13" s="34" t="s">
        <v>33</v>
      </c>
      <c r="C13" s="34" t="s">
        <v>34</v>
      </c>
      <c r="D13" s="34" t="s">
        <v>35</v>
      </c>
      <c r="E13" s="34" t="s">
        <v>36</v>
      </c>
      <c r="F13" s="34" t="s">
        <v>36</v>
      </c>
      <c r="G13" s="34" t="s">
        <v>37</v>
      </c>
      <c r="H13" s="34" t="s">
        <v>38</v>
      </c>
      <c r="I13" s="34" t="s">
        <v>39</v>
      </c>
      <c r="J13" s="63" t="s">
        <v>361</v>
      </c>
      <c r="K13" s="34" t="s">
        <v>146</v>
      </c>
      <c r="L13" s="35" t="s">
        <v>147</v>
      </c>
      <c r="M13" s="64">
        <v>41311</v>
      </c>
      <c r="N13" s="36">
        <v>4050.35</v>
      </c>
      <c r="O13" s="65">
        <v>10</v>
      </c>
      <c r="P13" s="34" t="s">
        <v>148</v>
      </c>
      <c r="Q13" s="34" t="s">
        <v>149</v>
      </c>
      <c r="R13" s="34" t="s">
        <v>150</v>
      </c>
      <c r="S13" s="34" t="s">
        <v>151</v>
      </c>
      <c r="T13" s="34" t="s">
        <v>36</v>
      </c>
      <c r="U13" s="34" t="s">
        <v>36</v>
      </c>
      <c r="V13" s="34" t="s">
        <v>36</v>
      </c>
      <c r="W13" s="66">
        <v>18</v>
      </c>
      <c r="X13" s="66">
        <v>1</v>
      </c>
      <c r="Y13" s="36">
        <v>186.41</v>
      </c>
      <c r="Z13" s="36">
        <v>32.1</v>
      </c>
      <c r="AA13" s="36">
        <v>186.41</v>
      </c>
      <c r="AB13" s="36">
        <v>32.1</v>
      </c>
      <c r="AC13" s="36">
        <v>154.31</v>
      </c>
      <c r="AD13" s="67">
        <v>480.71651090342698</v>
      </c>
      <c r="AF13" s="37"/>
    </row>
    <row r="14" spans="1:32" ht="23.25" thickBot="1" x14ac:dyDescent="0.25">
      <c r="A14" s="34" t="s">
        <v>32</v>
      </c>
      <c r="B14" s="34" t="s">
        <v>33</v>
      </c>
      <c r="C14" s="34" t="s">
        <v>34</v>
      </c>
      <c r="D14" s="34" t="s">
        <v>35</v>
      </c>
      <c r="E14" s="34" t="s">
        <v>36</v>
      </c>
      <c r="F14" s="34" t="s">
        <v>36</v>
      </c>
      <c r="G14" s="34" t="s">
        <v>37</v>
      </c>
      <c r="H14" s="34" t="s">
        <v>38</v>
      </c>
      <c r="I14" s="34" t="s">
        <v>39</v>
      </c>
      <c r="J14" s="63" t="s">
        <v>361</v>
      </c>
      <c r="K14" s="34" t="s">
        <v>146</v>
      </c>
      <c r="L14" s="35" t="s">
        <v>147</v>
      </c>
      <c r="M14" s="64">
        <v>41311</v>
      </c>
      <c r="N14" s="36">
        <v>4050.35</v>
      </c>
      <c r="O14" s="65">
        <v>6</v>
      </c>
      <c r="P14" s="34" t="s">
        <v>217</v>
      </c>
      <c r="Q14" s="34" t="s">
        <v>218</v>
      </c>
      <c r="R14" s="34" t="s">
        <v>219</v>
      </c>
      <c r="S14" s="34" t="s">
        <v>220</v>
      </c>
      <c r="T14" s="34" t="s">
        <v>36</v>
      </c>
      <c r="U14" s="34" t="s">
        <v>36</v>
      </c>
      <c r="V14" s="34" t="s">
        <v>36</v>
      </c>
      <c r="W14" s="66">
        <v>18</v>
      </c>
      <c r="X14" s="66">
        <v>2</v>
      </c>
      <c r="Y14" s="36">
        <v>1645.29</v>
      </c>
      <c r="Z14" s="36">
        <v>550.95000000000005</v>
      </c>
      <c r="AA14" s="36">
        <v>3290.58</v>
      </c>
      <c r="AB14" s="36">
        <v>1101.9000000000001</v>
      </c>
      <c r="AC14" s="36">
        <v>2188.6799999999998</v>
      </c>
      <c r="AD14" s="67">
        <v>198.627824666485</v>
      </c>
      <c r="AF14" s="37"/>
    </row>
    <row r="15" spans="1:32" ht="23.25" thickBot="1" x14ac:dyDescent="0.25">
      <c r="A15" s="34" t="s">
        <v>32</v>
      </c>
      <c r="B15" s="34" t="s">
        <v>33</v>
      </c>
      <c r="C15" s="34" t="s">
        <v>34</v>
      </c>
      <c r="D15" s="34" t="s">
        <v>35</v>
      </c>
      <c r="E15" s="34" t="s">
        <v>36</v>
      </c>
      <c r="F15" s="34" t="s">
        <v>36</v>
      </c>
      <c r="G15" s="34" t="s">
        <v>37</v>
      </c>
      <c r="H15" s="34" t="s">
        <v>38</v>
      </c>
      <c r="I15" s="34" t="s">
        <v>39</v>
      </c>
      <c r="J15" s="63" t="s">
        <v>362</v>
      </c>
      <c r="K15" s="34" t="s">
        <v>47</v>
      </c>
      <c r="L15" s="35" t="s">
        <v>48</v>
      </c>
      <c r="M15" s="64">
        <v>41320</v>
      </c>
      <c r="N15" s="36">
        <v>3780.23</v>
      </c>
      <c r="O15" s="65">
        <v>6</v>
      </c>
      <c r="P15" s="34" t="s">
        <v>42</v>
      </c>
      <c r="Q15" s="34" t="s">
        <v>43</v>
      </c>
      <c r="R15" s="34" t="s">
        <v>44</v>
      </c>
      <c r="S15" s="34" t="s">
        <v>45</v>
      </c>
      <c r="T15" s="34" t="s">
        <v>36</v>
      </c>
      <c r="U15" s="34" t="s">
        <v>46</v>
      </c>
      <c r="V15" s="34" t="s">
        <v>46</v>
      </c>
      <c r="W15" s="66">
        <v>0</v>
      </c>
      <c r="X15" s="66">
        <v>2</v>
      </c>
      <c r="Y15" s="36">
        <v>117.7</v>
      </c>
      <c r="Z15" s="36">
        <v>64.94</v>
      </c>
      <c r="AA15" s="36">
        <v>235.4</v>
      </c>
      <c r="AB15" s="36">
        <v>129.88</v>
      </c>
      <c r="AC15" s="36">
        <v>105.52</v>
      </c>
      <c r="AD15" s="67">
        <v>81.244225438866593</v>
      </c>
      <c r="AE15" s="37"/>
    </row>
    <row r="16" spans="1:32" ht="23.25" thickBot="1" x14ac:dyDescent="0.25">
      <c r="A16" s="34" t="s">
        <v>32</v>
      </c>
      <c r="B16" s="34" t="s">
        <v>33</v>
      </c>
      <c r="C16" s="34" t="s">
        <v>34</v>
      </c>
      <c r="D16" s="34" t="s">
        <v>35</v>
      </c>
      <c r="E16" s="34" t="s">
        <v>36</v>
      </c>
      <c r="F16" s="34" t="s">
        <v>36</v>
      </c>
      <c r="G16" s="34" t="s">
        <v>37</v>
      </c>
      <c r="H16" s="34" t="s">
        <v>38</v>
      </c>
      <c r="I16" s="34" t="s">
        <v>39</v>
      </c>
      <c r="J16" s="63" t="s">
        <v>362</v>
      </c>
      <c r="K16" s="34" t="s">
        <v>47</v>
      </c>
      <c r="L16" s="35" t="s">
        <v>48</v>
      </c>
      <c r="M16" s="64">
        <v>41320</v>
      </c>
      <c r="N16" s="36">
        <v>3780.23</v>
      </c>
      <c r="O16" s="65">
        <v>24</v>
      </c>
      <c r="P16" s="34" t="s">
        <v>120</v>
      </c>
      <c r="Q16" s="34" t="s">
        <v>121</v>
      </c>
      <c r="R16" s="34" t="s">
        <v>122</v>
      </c>
      <c r="S16" s="34" t="s">
        <v>123</v>
      </c>
      <c r="T16" s="34" t="s">
        <v>36</v>
      </c>
      <c r="U16" s="34" t="s">
        <v>36</v>
      </c>
      <c r="V16" s="34" t="s">
        <v>36</v>
      </c>
      <c r="W16" s="66">
        <v>18</v>
      </c>
      <c r="X16" s="66">
        <v>1</v>
      </c>
      <c r="Y16" s="36">
        <v>763.05</v>
      </c>
      <c r="Z16" s="36">
        <v>581.04</v>
      </c>
      <c r="AA16" s="36">
        <v>763.05</v>
      </c>
      <c r="AB16" s="36">
        <v>581.04</v>
      </c>
      <c r="AC16" s="36">
        <v>182.01</v>
      </c>
      <c r="AD16" s="67">
        <v>31.324865757951201</v>
      </c>
      <c r="AE16" s="37"/>
    </row>
    <row r="17" spans="1:32" ht="23.25" thickBot="1" x14ac:dyDescent="0.25">
      <c r="A17" s="34" t="s">
        <v>32</v>
      </c>
      <c r="B17" s="34" t="s">
        <v>33</v>
      </c>
      <c r="C17" s="34" t="s">
        <v>34</v>
      </c>
      <c r="D17" s="34" t="s">
        <v>35</v>
      </c>
      <c r="E17" s="34" t="s">
        <v>36</v>
      </c>
      <c r="F17" s="34" t="s">
        <v>36</v>
      </c>
      <c r="G17" s="34" t="s">
        <v>37</v>
      </c>
      <c r="H17" s="34" t="s">
        <v>38</v>
      </c>
      <c r="I17" s="34" t="s">
        <v>39</v>
      </c>
      <c r="J17" s="63" t="s">
        <v>363</v>
      </c>
      <c r="K17" s="34" t="s">
        <v>116</v>
      </c>
      <c r="L17" s="35" t="s">
        <v>117</v>
      </c>
      <c r="M17" s="64">
        <v>41320</v>
      </c>
      <c r="N17" s="36">
        <v>2936.47</v>
      </c>
      <c r="O17" s="65">
        <v>33</v>
      </c>
      <c r="P17" s="34" t="s">
        <v>86</v>
      </c>
      <c r="Q17" s="34" t="s">
        <v>87</v>
      </c>
      <c r="R17" s="34" t="s">
        <v>88</v>
      </c>
      <c r="S17" s="34" t="s">
        <v>89</v>
      </c>
      <c r="T17" s="34" t="s">
        <v>36</v>
      </c>
      <c r="U17" s="34" t="s">
        <v>36</v>
      </c>
      <c r="V17" s="34" t="s">
        <v>46</v>
      </c>
      <c r="W17" s="66">
        <v>0</v>
      </c>
      <c r="X17" s="66">
        <v>2</v>
      </c>
      <c r="Y17" s="36">
        <v>269.94</v>
      </c>
      <c r="Z17" s="36">
        <v>203.52</v>
      </c>
      <c r="AA17" s="36">
        <v>539.88</v>
      </c>
      <c r="AB17" s="36">
        <v>407.04</v>
      </c>
      <c r="AC17" s="36">
        <v>132.84</v>
      </c>
      <c r="AD17" s="67">
        <v>32.635613207547202</v>
      </c>
      <c r="AF17" s="37"/>
    </row>
    <row r="18" spans="1:32" ht="23.25" thickBot="1" x14ac:dyDescent="0.25">
      <c r="A18" s="34" t="s">
        <v>32</v>
      </c>
      <c r="B18" s="34" t="s">
        <v>33</v>
      </c>
      <c r="C18" s="34" t="s">
        <v>34</v>
      </c>
      <c r="D18" s="34" t="s">
        <v>35</v>
      </c>
      <c r="E18" s="34" t="s">
        <v>36</v>
      </c>
      <c r="F18" s="34" t="s">
        <v>36</v>
      </c>
      <c r="G18" s="34" t="s">
        <v>37</v>
      </c>
      <c r="H18" s="34" t="s">
        <v>38</v>
      </c>
      <c r="I18" s="34" t="s">
        <v>39</v>
      </c>
      <c r="J18" s="63" t="s">
        <v>364</v>
      </c>
      <c r="K18" s="34" t="s">
        <v>189</v>
      </c>
      <c r="L18" s="35" t="s">
        <v>190</v>
      </c>
      <c r="M18" s="64">
        <v>41324</v>
      </c>
      <c r="N18" s="36">
        <v>3349.2</v>
      </c>
      <c r="O18" s="65">
        <v>8</v>
      </c>
      <c r="P18" s="34" t="s">
        <v>139</v>
      </c>
      <c r="Q18" s="34" t="s">
        <v>140</v>
      </c>
      <c r="R18" s="34" t="s">
        <v>141</v>
      </c>
      <c r="S18" s="34" t="s">
        <v>142</v>
      </c>
      <c r="T18" s="34" t="s">
        <v>36</v>
      </c>
      <c r="U18" s="34" t="s">
        <v>46</v>
      </c>
      <c r="V18" s="34" t="s">
        <v>46</v>
      </c>
      <c r="W18" s="66">
        <v>0</v>
      </c>
      <c r="X18" s="66">
        <v>2</v>
      </c>
      <c r="Y18" s="36">
        <v>200.23</v>
      </c>
      <c r="Z18" s="36">
        <v>92.8</v>
      </c>
      <c r="AA18" s="36">
        <v>400.46</v>
      </c>
      <c r="AB18" s="36">
        <v>185.6</v>
      </c>
      <c r="AC18" s="36">
        <v>214.86</v>
      </c>
      <c r="AD18" s="67">
        <v>115.765086206897</v>
      </c>
      <c r="AF18" s="37"/>
    </row>
    <row r="19" spans="1:32" ht="23.25" thickBot="1" x14ac:dyDescent="0.25">
      <c r="A19" s="34" t="s">
        <v>32</v>
      </c>
      <c r="B19" s="34" t="s">
        <v>33</v>
      </c>
      <c r="C19" s="34" t="s">
        <v>34</v>
      </c>
      <c r="D19" s="34" t="s">
        <v>35</v>
      </c>
      <c r="E19" s="34" t="s">
        <v>36</v>
      </c>
      <c r="F19" s="34" t="s">
        <v>36</v>
      </c>
      <c r="G19" s="34" t="s">
        <v>37</v>
      </c>
      <c r="H19" s="34" t="s">
        <v>38</v>
      </c>
      <c r="I19" s="34" t="s">
        <v>39</v>
      </c>
      <c r="J19" s="63" t="s">
        <v>365</v>
      </c>
      <c r="K19" s="34" t="s">
        <v>128</v>
      </c>
      <c r="L19" s="35" t="s">
        <v>129</v>
      </c>
      <c r="M19" s="64">
        <v>41324</v>
      </c>
      <c r="N19" s="36">
        <v>1746.79</v>
      </c>
      <c r="O19" s="65">
        <v>9</v>
      </c>
      <c r="P19" s="34" t="s">
        <v>124</v>
      </c>
      <c r="Q19" s="34" t="s">
        <v>125</v>
      </c>
      <c r="R19" s="34" t="s">
        <v>126</v>
      </c>
      <c r="S19" s="34" t="s">
        <v>127</v>
      </c>
      <c r="T19" s="34" t="s">
        <v>36</v>
      </c>
      <c r="U19" s="34" t="s">
        <v>46</v>
      </c>
      <c r="V19" s="34" t="s">
        <v>46</v>
      </c>
      <c r="W19" s="66">
        <v>0</v>
      </c>
      <c r="X19" s="66">
        <v>1</v>
      </c>
      <c r="Y19" s="36">
        <v>318.64999999999998</v>
      </c>
      <c r="Z19" s="36">
        <v>175.37</v>
      </c>
      <c r="AA19" s="36">
        <v>318.64999999999998</v>
      </c>
      <c r="AB19" s="36">
        <v>175.37</v>
      </c>
      <c r="AC19" s="36">
        <v>143.28</v>
      </c>
      <c r="AD19" s="67">
        <v>81.701545304213894</v>
      </c>
      <c r="AF19" s="37"/>
    </row>
    <row r="20" spans="1:32" ht="23.25" thickBot="1" x14ac:dyDescent="0.25">
      <c r="A20" s="34" t="s">
        <v>32</v>
      </c>
      <c r="B20" s="34" t="s">
        <v>33</v>
      </c>
      <c r="C20" s="34" t="s">
        <v>34</v>
      </c>
      <c r="D20" s="34" t="s">
        <v>35</v>
      </c>
      <c r="E20" s="34" t="s">
        <v>36</v>
      </c>
      <c r="F20" s="34" t="s">
        <v>36</v>
      </c>
      <c r="G20" s="34" t="s">
        <v>37</v>
      </c>
      <c r="H20" s="34" t="s">
        <v>38</v>
      </c>
      <c r="I20" s="34" t="s">
        <v>39</v>
      </c>
      <c r="J20" s="63" t="s">
        <v>366</v>
      </c>
      <c r="K20" s="34" t="s">
        <v>184</v>
      </c>
      <c r="L20" s="35" t="s">
        <v>185</v>
      </c>
      <c r="M20" s="64">
        <v>41326</v>
      </c>
      <c r="N20" s="36">
        <v>678.87</v>
      </c>
      <c r="O20" s="65">
        <v>1</v>
      </c>
      <c r="P20" s="34" t="s">
        <v>186</v>
      </c>
      <c r="Q20" s="34" t="s">
        <v>187</v>
      </c>
      <c r="R20" s="34" t="s">
        <v>82</v>
      </c>
      <c r="S20" s="34" t="s">
        <v>188</v>
      </c>
      <c r="T20" s="34" t="s">
        <v>36</v>
      </c>
      <c r="U20" s="34" t="s">
        <v>36</v>
      </c>
      <c r="V20" s="34" t="s">
        <v>36</v>
      </c>
      <c r="W20" s="66">
        <v>18</v>
      </c>
      <c r="X20" s="66">
        <v>1</v>
      </c>
      <c r="Y20" s="36">
        <v>279.18</v>
      </c>
      <c r="Z20" s="36">
        <v>77.5</v>
      </c>
      <c r="AA20" s="36">
        <v>279.18</v>
      </c>
      <c r="AB20" s="36">
        <v>77.5</v>
      </c>
      <c r="AC20" s="36">
        <v>201.68</v>
      </c>
      <c r="AD20" s="67">
        <v>260.23225806451597</v>
      </c>
      <c r="AF20" s="37"/>
    </row>
    <row r="21" spans="1:32" ht="23.25" thickBot="1" x14ac:dyDescent="0.25">
      <c r="A21" s="34" t="s">
        <v>32</v>
      </c>
      <c r="B21" s="34" t="s">
        <v>33</v>
      </c>
      <c r="C21" s="34" t="s">
        <v>34</v>
      </c>
      <c r="D21" s="34" t="s">
        <v>35</v>
      </c>
      <c r="E21" s="34" t="s">
        <v>36</v>
      </c>
      <c r="F21" s="34" t="s">
        <v>36</v>
      </c>
      <c r="G21" s="34" t="s">
        <v>37</v>
      </c>
      <c r="H21" s="34" t="s">
        <v>38</v>
      </c>
      <c r="I21" s="34" t="s">
        <v>39</v>
      </c>
      <c r="J21" s="63" t="s">
        <v>367</v>
      </c>
      <c r="K21" s="34" t="s">
        <v>221</v>
      </c>
      <c r="L21" s="35" t="s">
        <v>222</v>
      </c>
      <c r="M21" s="64">
        <v>41330</v>
      </c>
      <c r="N21" s="36">
        <v>3454.19</v>
      </c>
      <c r="O21" s="65">
        <v>7</v>
      </c>
      <c r="P21" s="34" t="s">
        <v>217</v>
      </c>
      <c r="Q21" s="34" t="s">
        <v>218</v>
      </c>
      <c r="R21" s="34" t="s">
        <v>219</v>
      </c>
      <c r="S21" s="34" t="s">
        <v>220</v>
      </c>
      <c r="T21" s="34" t="s">
        <v>36</v>
      </c>
      <c r="U21" s="34" t="s">
        <v>36</v>
      </c>
      <c r="V21" s="34" t="s">
        <v>36</v>
      </c>
      <c r="W21" s="66">
        <v>18</v>
      </c>
      <c r="X21" s="66">
        <v>2</v>
      </c>
      <c r="Y21" s="36">
        <v>1645.29</v>
      </c>
      <c r="Z21" s="36">
        <v>550.95000000000005</v>
      </c>
      <c r="AA21" s="36">
        <v>3290.58</v>
      </c>
      <c r="AB21" s="36">
        <v>1101.9000000000001</v>
      </c>
      <c r="AC21" s="36">
        <v>2188.6799999999998</v>
      </c>
      <c r="AD21" s="67">
        <v>198.627824666485</v>
      </c>
      <c r="AF21" s="37"/>
    </row>
    <row r="22" spans="1:32" ht="23.25" thickBot="1" x14ac:dyDescent="0.25">
      <c r="A22" s="34" t="s">
        <v>32</v>
      </c>
      <c r="B22" s="34" t="s">
        <v>33</v>
      </c>
      <c r="C22" s="34" t="s">
        <v>34</v>
      </c>
      <c r="D22" s="34" t="s">
        <v>35</v>
      </c>
      <c r="E22" s="34" t="s">
        <v>36</v>
      </c>
      <c r="F22" s="34" t="s">
        <v>36</v>
      </c>
      <c r="G22" s="34" t="s">
        <v>37</v>
      </c>
      <c r="H22" s="34" t="s">
        <v>38</v>
      </c>
      <c r="I22" s="34" t="s">
        <v>39</v>
      </c>
      <c r="J22" s="63" t="s">
        <v>368</v>
      </c>
      <c r="K22" s="34" t="s">
        <v>152</v>
      </c>
      <c r="L22" s="35" t="s">
        <v>153</v>
      </c>
      <c r="M22" s="64">
        <v>41330</v>
      </c>
      <c r="N22" s="36">
        <v>4189.58</v>
      </c>
      <c r="O22" s="65">
        <v>26</v>
      </c>
      <c r="P22" s="34" t="s">
        <v>148</v>
      </c>
      <c r="Q22" s="34" t="s">
        <v>149</v>
      </c>
      <c r="R22" s="34" t="s">
        <v>150</v>
      </c>
      <c r="S22" s="34" t="s">
        <v>151</v>
      </c>
      <c r="T22" s="34" t="s">
        <v>36</v>
      </c>
      <c r="U22" s="34" t="s">
        <v>36</v>
      </c>
      <c r="V22" s="34" t="s">
        <v>36</v>
      </c>
      <c r="W22" s="66">
        <v>18</v>
      </c>
      <c r="X22" s="66">
        <v>1</v>
      </c>
      <c r="Y22" s="36">
        <v>186.41</v>
      </c>
      <c r="Z22" s="36">
        <v>32.1</v>
      </c>
      <c r="AA22" s="36">
        <v>186.41</v>
      </c>
      <c r="AB22" s="36">
        <v>32.1</v>
      </c>
      <c r="AC22" s="36">
        <v>154.31</v>
      </c>
      <c r="AD22" s="67">
        <v>480.71651090342698</v>
      </c>
      <c r="AE22" s="37"/>
      <c r="AF22" s="37"/>
    </row>
    <row r="23" spans="1:32" ht="23.25" thickBot="1" x14ac:dyDescent="0.25">
      <c r="A23" s="34" t="s">
        <v>32</v>
      </c>
      <c r="B23" s="34" t="s">
        <v>33</v>
      </c>
      <c r="C23" s="34" t="s">
        <v>34</v>
      </c>
      <c r="D23" s="34" t="s">
        <v>35</v>
      </c>
      <c r="E23" s="34" t="s">
        <v>36</v>
      </c>
      <c r="F23" s="34" t="s">
        <v>36</v>
      </c>
      <c r="G23" s="34" t="s">
        <v>37</v>
      </c>
      <c r="H23" s="34" t="s">
        <v>38</v>
      </c>
      <c r="I23" s="34" t="s">
        <v>39</v>
      </c>
      <c r="J23" s="63" t="s">
        <v>36</v>
      </c>
      <c r="K23" s="34" t="s">
        <v>154</v>
      </c>
      <c r="L23" s="35" t="s">
        <v>155</v>
      </c>
      <c r="M23" s="64">
        <v>41332</v>
      </c>
      <c r="N23" s="36">
        <v>1459.38</v>
      </c>
      <c r="O23" s="65">
        <v>10</v>
      </c>
      <c r="P23" s="34" t="s">
        <v>86</v>
      </c>
      <c r="Q23" s="34" t="s">
        <v>87</v>
      </c>
      <c r="R23" s="34" t="s">
        <v>88</v>
      </c>
      <c r="S23" s="34" t="s">
        <v>89</v>
      </c>
      <c r="T23" s="34" t="s">
        <v>36</v>
      </c>
      <c r="U23" s="34" t="s">
        <v>36</v>
      </c>
      <c r="V23" s="34" t="s">
        <v>46</v>
      </c>
      <c r="W23" s="66">
        <v>0</v>
      </c>
      <c r="X23" s="66">
        <v>1</v>
      </c>
      <c r="Y23" s="36">
        <v>365.72</v>
      </c>
      <c r="Z23" s="36">
        <v>203.52</v>
      </c>
      <c r="AA23" s="36">
        <v>365.72</v>
      </c>
      <c r="AB23" s="36">
        <v>203.52</v>
      </c>
      <c r="AC23" s="36">
        <v>162.19999999999999</v>
      </c>
      <c r="AD23" s="67">
        <v>79.697327044025201</v>
      </c>
      <c r="AF23" s="37"/>
    </row>
    <row r="24" spans="1:32" ht="23.25" thickBot="1" x14ac:dyDescent="0.25">
      <c r="A24" s="34" t="s">
        <v>32</v>
      </c>
      <c r="B24" s="34" t="s">
        <v>33</v>
      </c>
      <c r="C24" s="34" t="s">
        <v>34</v>
      </c>
      <c r="D24" s="34" t="s">
        <v>35</v>
      </c>
      <c r="E24" s="34" t="s">
        <v>36</v>
      </c>
      <c r="F24" s="34" t="s">
        <v>36</v>
      </c>
      <c r="G24" s="34" t="s">
        <v>37</v>
      </c>
      <c r="H24" s="34" t="s">
        <v>38</v>
      </c>
      <c r="I24" s="34" t="s">
        <v>39</v>
      </c>
      <c r="J24" s="63" t="s">
        <v>370</v>
      </c>
      <c r="K24" s="34" t="s">
        <v>200</v>
      </c>
      <c r="L24" s="35" t="s">
        <v>201</v>
      </c>
      <c r="M24" s="64">
        <v>41334</v>
      </c>
      <c r="N24" s="36">
        <v>3208.82</v>
      </c>
      <c r="O24" s="65">
        <v>6</v>
      </c>
      <c r="P24" s="34" t="s">
        <v>196</v>
      </c>
      <c r="Q24" s="34" t="s">
        <v>197</v>
      </c>
      <c r="R24" s="34" t="s">
        <v>198</v>
      </c>
      <c r="S24" s="34" t="s">
        <v>199</v>
      </c>
      <c r="T24" s="34" t="s">
        <v>36</v>
      </c>
      <c r="U24" s="34" t="s">
        <v>46</v>
      </c>
      <c r="V24" s="34" t="s">
        <v>46</v>
      </c>
      <c r="W24" s="66">
        <v>0</v>
      </c>
      <c r="X24" s="66">
        <v>1</v>
      </c>
      <c r="Y24" s="36">
        <v>626.74</v>
      </c>
      <c r="Z24" s="36">
        <v>345.8</v>
      </c>
      <c r="AA24" s="36">
        <v>626.74</v>
      </c>
      <c r="AB24" s="36">
        <v>345.8</v>
      </c>
      <c r="AC24" s="36">
        <v>280.94</v>
      </c>
      <c r="AD24" s="67">
        <v>81.243493348756502</v>
      </c>
      <c r="AF24" s="37"/>
    </row>
    <row r="25" spans="1:32" ht="23.25" thickBot="1" x14ac:dyDescent="0.25">
      <c r="A25" s="34" t="s">
        <v>32</v>
      </c>
      <c r="B25" s="34" t="s">
        <v>33</v>
      </c>
      <c r="C25" s="34" t="s">
        <v>34</v>
      </c>
      <c r="D25" s="34" t="s">
        <v>35</v>
      </c>
      <c r="E25" s="34" t="s">
        <v>36</v>
      </c>
      <c r="F25" s="34" t="s">
        <v>36</v>
      </c>
      <c r="G25" s="34" t="s">
        <v>37</v>
      </c>
      <c r="H25" s="34" t="s">
        <v>38</v>
      </c>
      <c r="I25" s="34" t="s">
        <v>39</v>
      </c>
      <c r="J25" s="63" t="s">
        <v>371</v>
      </c>
      <c r="K25" s="34" t="s">
        <v>204</v>
      </c>
      <c r="L25" s="35" t="s">
        <v>205</v>
      </c>
      <c r="M25" s="64">
        <v>41334</v>
      </c>
      <c r="N25" s="36">
        <v>2820.28</v>
      </c>
      <c r="O25" s="65">
        <v>1</v>
      </c>
      <c r="P25" s="34" t="s">
        <v>206</v>
      </c>
      <c r="Q25" s="34" t="s">
        <v>101</v>
      </c>
      <c r="R25" s="34" t="s">
        <v>102</v>
      </c>
      <c r="S25" s="34" t="s">
        <v>103</v>
      </c>
      <c r="T25" s="34" t="s">
        <v>36</v>
      </c>
      <c r="U25" s="34" t="s">
        <v>36</v>
      </c>
      <c r="V25" s="34" t="s">
        <v>46</v>
      </c>
      <c r="W25" s="66">
        <v>0</v>
      </c>
      <c r="X25" s="66">
        <v>3</v>
      </c>
      <c r="Y25" s="36">
        <v>381.6</v>
      </c>
      <c r="Z25" s="36">
        <v>268.81</v>
      </c>
      <c r="AA25" s="36">
        <v>1144.8</v>
      </c>
      <c r="AB25" s="36">
        <v>806.43</v>
      </c>
      <c r="AC25" s="36">
        <v>338.37</v>
      </c>
      <c r="AD25" s="67">
        <v>41.959004501320599</v>
      </c>
      <c r="AF25" s="37"/>
    </row>
    <row r="26" spans="1:32" ht="23.25" thickBot="1" x14ac:dyDescent="0.25">
      <c r="A26" s="34" t="s">
        <v>32</v>
      </c>
      <c r="B26" s="34" t="s">
        <v>33</v>
      </c>
      <c r="C26" s="34" t="s">
        <v>34</v>
      </c>
      <c r="D26" s="34" t="s">
        <v>35</v>
      </c>
      <c r="E26" s="34" t="s">
        <v>36</v>
      </c>
      <c r="F26" s="34" t="s">
        <v>36</v>
      </c>
      <c r="G26" s="34" t="s">
        <v>37</v>
      </c>
      <c r="H26" s="34" t="s">
        <v>38</v>
      </c>
      <c r="I26" s="34" t="s">
        <v>39</v>
      </c>
      <c r="J26" s="63" t="s">
        <v>372</v>
      </c>
      <c r="K26" s="34" t="s">
        <v>61</v>
      </c>
      <c r="L26" s="35" t="s">
        <v>62</v>
      </c>
      <c r="M26" s="64">
        <v>41334</v>
      </c>
      <c r="N26" s="36">
        <v>1115.21</v>
      </c>
      <c r="O26" s="65">
        <v>11</v>
      </c>
      <c r="P26" s="34" t="s">
        <v>57</v>
      </c>
      <c r="Q26" s="34" t="s">
        <v>58</v>
      </c>
      <c r="R26" s="34" t="s">
        <v>59</v>
      </c>
      <c r="S26" s="34" t="s">
        <v>60</v>
      </c>
      <c r="T26" s="34" t="s">
        <v>36</v>
      </c>
      <c r="U26" s="34" t="s">
        <v>46</v>
      </c>
      <c r="V26" s="34" t="s">
        <v>46</v>
      </c>
      <c r="W26" s="66">
        <v>0</v>
      </c>
      <c r="X26" s="66">
        <v>1</v>
      </c>
      <c r="Y26" s="36">
        <v>242.05</v>
      </c>
      <c r="Z26" s="36">
        <v>133.55000000000001</v>
      </c>
      <c r="AA26" s="36">
        <v>242.05</v>
      </c>
      <c r="AB26" s="36">
        <v>133.55000000000001</v>
      </c>
      <c r="AC26" s="36">
        <v>108.5</v>
      </c>
      <c r="AD26" s="67">
        <v>81.242980157244503</v>
      </c>
      <c r="AF26" s="37"/>
    </row>
    <row r="27" spans="1:32" ht="23.25" thickBot="1" x14ac:dyDescent="0.25">
      <c r="A27" s="34" t="s">
        <v>32</v>
      </c>
      <c r="B27" s="34" t="s">
        <v>33</v>
      </c>
      <c r="C27" s="34" t="s">
        <v>34</v>
      </c>
      <c r="D27" s="34" t="s">
        <v>35</v>
      </c>
      <c r="E27" s="34" t="s">
        <v>36</v>
      </c>
      <c r="F27" s="34" t="s">
        <v>36</v>
      </c>
      <c r="G27" s="34" t="s">
        <v>37</v>
      </c>
      <c r="H27" s="34" t="s">
        <v>38</v>
      </c>
      <c r="I27" s="34" t="s">
        <v>39</v>
      </c>
      <c r="J27" s="63" t="s">
        <v>369</v>
      </c>
      <c r="K27" s="34" t="s">
        <v>78</v>
      </c>
      <c r="L27" s="35" t="s">
        <v>79</v>
      </c>
      <c r="M27" s="64">
        <v>41340</v>
      </c>
      <c r="N27" s="36">
        <v>1297.3699999999999</v>
      </c>
      <c r="O27" s="65">
        <v>1</v>
      </c>
      <c r="P27" s="34" t="s">
        <v>80</v>
      </c>
      <c r="Q27" s="34" t="s">
        <v>81</v>
      </c>
      <c r="R27" s="34" t="s">
        <v>82</v>
      </c>
      <c r="S27" s="34" t="s">
        <v>83</v>
      </c>
      <c r="T27" s="34" t="s">
        <v>36</v>
      </c>
      <c r="U27" s="34" t="s">
        <v>36</v>
      </c>
      <c r="V27" s="34" t="s">
        <v>36</v>
      </c>
      <c r="W27" s="66">
        <v>18</v>
      </c>
      <c r="X27" s="66">
        <v>2</v>
      </c>
      <c r="Y27" s="36">
        <v>299.12</v>
      </c>
      <c r="Z27" s="36">
        <v>240.43</v>
      </c>
      <c r="AA27" s="36">
        <v>598.24</v>
      </c>
      <c r="AB27" s="36">
        <v>480.86</v>
      </c>
      <c r="AC27" s="36">
        <v>117.38</v>
      </c>
      <c r="AD27" s="67">
        <v>24.410431310568502</v>
      </c>
      <c r="AF27" s="37"/>
    </row>
    <row r="28" spans="1:32" ht="23.25" thickBot="1" x14ac:dyDescent="0.25">
      <c r="A28" s="34" t="s">
        <v>32</v>
      </c>
      <c r="B28" s="34" t="s">
        <v>33</v>
      </c>
      <c r="C28" s="34" t="s">
        <v>34</v>
      </c>
      <c r="D28" s="34" t="s">
        <v>35</v>
      </c>
      <c r="E28" s="34" t="s">
        <v>36</v>
      </c>
      <c r="F28" s="34" t="s">
        <v>36</v>
      </c>
      <c r="G28" s="34" t="s">
        <v>37</v>
      </c>
      <c r="H28" s="34" t="s">
        <v>38</v>
      </c>
      <c r="I28" s="34" t="s">
        <v>39</v>
      </c>
      <c r="J28" s="63" t="s">
        <v>46</v>
      </c>
      <c r="K28" s="34" t="s">
        <v>95</v>
      </c>
      <c r="L28" s="35" t="s">
        <v>96</v>
      </c>
      <c r="M28" s="64">
        <v>41348</v>
      </c>
      <c r="N28" s="36">
        <v>13298</v>
      </c>
      <c r="O28" s="65">
        <v>22</v>
      </c>
      <c r="P28" s="34" t="s">
        <v>97</v>
      </c>
      <c r="Q28" s="34" t="s">
        <v>52</v>
      </c>
      <c r="R28" s="34" t="s">
        <v>53</v>
      </c>
      <c r="S28" s="34" t="s">
        <v>54</v>
      </c>
      <c r="T28" s="34" t="s">
        <v>36</v>
      </c>
      <c r="U28" s="34" t="s">
        <v>46</v>
      </c>
      <c r="V28" s="34" t="s">
        <v>46</v>
      </c>
      <c r="W28" s="66">
        <v>0</v>
      </c>
      <c r="X28" s="66">
        <v>6</v>
      </c>
      <c r="Y28" s="36">
        <v>45.27</v>
      </c>
      <c r="Z28" s="36">
        <v>24.97</v>
      </c>
      <c r="AA28" s="36">
        <v>271.62</v>
      </c>
      <c r="AB28" s="36">
        <v>149.82</v>
      </c>
      <c r="AC28" s="36">
        <v>121.8</v>
      </c>
      <c r="AD28" s="67">
        <v>81.297557068482107</v>
      </c>
      <c r="AF28" s="37"/>
    </row>
    <row r="29" spans="1:32" ht="23.25" thickBot="1" x14ac:dyDescent="0.25">
      <c r="A29" s="34" t="s">
        <v>32</v>
      </c>
      <c r="B29" s="34" t="s">
        <v>33</v>
      </c>
      <c r="C29" s="34" t="s">
        <v>34</v>
      </c>
      <c r="D29" s="34" t="s">
        <v>35</v>
      </c>
      <c r="E29" s="34" t="s">
        <v>36</v>
      </c>
      <c r="F29" s="34" t="s">
        <v>36</v>
      </c>
      <c r="G29" s="34" t="s">
        <v>37</v>
      </c>
      <c r="H29" s="34" t="s">
        <v>38</v>
      </c>
      <c r="I29" s="34" t="s">
        <v>39</v>
      </c>
      <c r="J29" s="63" t="s">
        <v>373</v>
      </c>
      <c r="K29" s="34" t="s">
        <v>171</v>
      </c>
      <c r="L29" s="35" t="s">
        <v>172</v>
      </c>
      <c r="M29" s="64">
        <v>41348</v>
      </c>
      <c r="N29" s="36">
        <v>2924.83</v>
      </c>
      <c r="O29" s="65">
        <v>23</v>
      </c>
      <c r="P29" s="34" t="s">
        <v>168</v>
      </c>
      <c r="Q29" s="34" t="s">
        <v>169</v>
      </c>
      <c r="R29" s="34" t="s">
        <v>164</v>
      </c>
      <c r="S29" s="34" t="s">
        <v>170</v>
      </c>
      <c r="T29" s="34" t="s">
        <v>36</v>
      </c>
      <c r="U29" s="34" t="s">
        <v>46</v>
      </c>
      <c r="V29" s="34" t="s">
        <v>46</v>
      </c>
      <c r="W29" s="66">
        <v>0</v>
      </c>
      <c r="X29" s="66">
        <v>1</v>
      </c>
      <c r="Y29" s="36">
        <v>434.3</v>
      </c>
      <c r="Z29" s="36">
        <v>239.62</v>
      </c>
      <c r="AA29" s="36">
        <v>434.3</v>
      </c>
      <c r="AB29" s="36">
        <v>239.62</v>
      </c>
      <c r="AC29" s="36">
        <v>194.68</v>
      </c>
      <c r="AD29" s="67">
        <v>81.245305066355101</v>
      </c>
      <c r="AF29" s="37"/>
    </row>
    <row r="30" spans="1:32" ht="23.25" thickBot="1" x14ac:dyDescent="0.25">
      <c r="A30" s="34" t="s">
        <v>32</v>
      </c>
      <c r="B30" s="34" t="s">
        <v>33</v>
      </c>
      <c r="C30" s="34" t="s">
        <v>34</v>
      </c>
      <c r="D30" s="34" t="s">
        <v>35</v>
      </c>
      <c r="E30" s="34" t="s">
        <v>36</v>
      </c>
      <c r="F30" s="34" t="s">
        <v>36</v>
      </c>
      <c r="G30" s="34" t="s">
        <v>37</v>
      </c>
      <c r="H30" s="34" t="s">
        <v>38</v>
      </c>
      <c r="I30" s="34" t="s">
        <v>39</v>
      </c>
      <c r="J30" s="63" t="s">
        <v>373</v>
      </c>
      <c r="K30" s="34" t="s">
        <v>171</v>
      </c>
      <c r="L30" s="35" t="s">
        <v>172</v>
      </c>
      <c r="M30" s="64">
        <v>41348</v>
      </c>
      <c r="N30" s="36">
        <v>2924.83</v>
      </c>
      <c r="O30" s="65">
        <v>19</v>
      </c>
      <c r="P30" s="34" t="s">
        <v>139</v>
      </c>
      <c r="Q30" s="34" t="s">
        <v>140</v>
      </c>
      <c r="R30" s="34" t="s">
        <v>141</v>
      </c>
      <c r="S30" s="34" t="s">
        <v>142</v>
      </c>
      <c r="T30" s="34" t="s">
        <v>36</v>
      </c>
      <c r="U30" s="34" t="s">
        <v>46</v>
      </c>
      <c r="V30" s="34" t="s">
        <v>46</v>
      </c>
      <c r="W30" s="66">
        <v>0</v>
      </c>
      <c r="X30" s="66">
        <v>3</v>
      </c>
      <c r="Y30" s="36">
        <v>168.19</v>
      </c>
      <c r="Z30" s="36">
        <v>92.8</v>
      </c>
      <c r="AA30" s="36">
        <v>504.57</v>
      </c>
      <c r="AB30" s="36">
        <v>278.39999999999998</v>
      </c>
      <c r="AC30" s="36">
        <v>226.17</v>
      </c>
      <c r="AD30" s="67">
        <v>81.239224137930904</v>
      </c>
      <c r="AF30" s="37"/>
    </row>
    <row r="31" spans="1:32" ht="23.25" thickBot="1" x14ac:dyDescent="0.25">
      <c r="A31" s="34" t="s">
        <v>32</v>
      </c>
      <c r="B31" s="34" t="s">
        <v>33</v>
      </c>
      <c r="C31" s="34" t="s">
        <v>34</v>
      </c>
      <c r="D31" s="34" t="s">
        <v>35</v>
      </c>
      <c r="E31" s="34" t="s">
        <v>36</v>
      </c>
      <c r="F31" s="34" t="s">
        <v>36</v>
      </c>
      <c r="G31" s="34" t="s">
        <v>37</v>
      </c>
      <c r="H31" s="34" t="s">
        <v>38</v>
      </c>
      <c r="I31" s="34" t="s">
        <v>39</v>
      </c>
      <c r="J31" s="63" t="s">
        <v>374</v>
      </c>
      <c r="K31" s="34" t="s">
        <v>118</v>
      </c>
      <c r="L31" s="35" t="s">
        <v>119</v>
      </c>
      <c r="M31" s="64">
        <v>41353</v>
      </c>
      <c r="N31" s="36">
        <v>1471.68</v>
      </c>
      <c r="O31" s="65">
        <v>9</v>
      </c>
      <c r="P31" s="34" t="s">
        <v>120</v>
      </c>
      <c r="Q31" s="34" t="s">
        <v>121</v>
      </c>
      <c r="R31" s="34" t="s">
        <v>122</v>
      </c>
      <c r="S31" s="34" t="s">
        <v>123</v>
      </c>
      <c r="T31" s="34" t="s">
        <v>36</v>
      </c>
      <c r="U31" s="34" t="s">
        <v>36</v>
      </c>
      <c r="V31" s="34" t="s">
        <v>36</v>
      </c>
      <c r="W31" s="66">
        <v>18</v>
      </c>
      <c r="X31" s="66">
        <v>1</v>
      </c>
      <c r="Y31" s="36">
        <v>722.89</v>
      </c>
      <c r="Z31" s="36">
        <v>581.04</v>
      </c>
      <c r="AA31" s="36">
        <v>722.89</v>
      </c>
      <c r="AB31" s="36">
        <v>581.04</v>
      </c>
      <c r="AC31" s="36">
        <v>141.85</v>
      </c>
      <c r="AD31" s="67">
        <v>24.4131212997384</v>
      </c>
      <c r="AF31" s="37"/>
    </row>
    <row r="32" spans="1:32" ht="23.25" thickBot="1" x14ac:dyDescent="0.25">
      <c r="A32" s="34" t="s">
        <v>32</v>
      </c>
      <c r="B32" s="34" t="s">
        <v>33</v>
      </c>
      <c r="C32" s="34" t="s">
        <v>34</v>
      </c>
      <c r="D32" s="34" t="s">
        <v>35</v>
      </c>
      <c r="E32" s="34" t="s">
        <v>36</v>
      </c>
      <c r="F32" s="34" t="s">
        <v>36</v>
      </c>
      <c r="G32" s="34" t="s">
        <v>37</v>
      </c>
      <c r="H32" s="34" t="s">
        <v>38</v>
      </c>
      <c r="I32" s="34" t="s">
        <v>39</v>
      </c>
      <c r="J32" s="63" t="s">
        <v>375</v>
      </c>
      <c r="K32" s="34" t="s">
        <v>130</v>
      </c>
      <c r="L32" s="35" t="s">
        <v>131</v>
      </c>
      <c r="M32" s="64">
        <v>41354</v>
      </c>
      <c r="N32" s="36">
        <v>4516.76</v>
      </c>
      <c r="O32" s="65">
        <v>36</v>
      </c>
      <c r="P32" s="34" t="s">
        <v>124</v>
      </c>
      <c r="Q32" s="34" t="s">
        <v>125</v>
      </c>
      <c r="R32" s="34" t="s">
        <v>126</v>
      </c>
      <c r="S32" s="34" t="s">
        <v>127</v>
      </c>
      <c r="T32" s="34" t="s">
        <v>36</v>
      </c>
      <c r="U32" s="34" t="s">
        <v>46</v>
      </c>
      <c r="V32" s="34" t="s">
        <v>46</v>
      </c>
      <c r="W32" s="66">
        <v>0</v>
      </c>
      <c r="X32" s="66">
        <v>1</v>
      </c>
      <c r="Y32" s="36">
        <v>318.64999999999998</v>
      </c>
      <c r="Z32" s="36">
        <v>175.37</v>
      </c>
      <c r="AA32" s="36">
        <v>318.64999999999998</v>
      </c>
      <c r="AB32" s="36">
        <v>175.37</v>
      </c>
      <c r="AC32" s="36">
        <v>143.28</v>
      </c>
      <c r="AD32" s="67">
        <v>81.701545304213894</v>
      </c>
      <c r="AF32" s="37"/>
    </row>
    <row r="33" spans="1:32" ht="23.25" thickBot="1" x14ac:dyDescent="0.25">
      <c r="A33" s="34" t="s">
        <v>32</v>
      </c>
      <c r="B33" s="34" t="s">
        <v>33</v>
      </c>
      <c r="C33" s="34" t="s">
        <v>34</v>
      </c>
      <c r="D33" s="34" t="s">
        <v>35</v>
      </c>
      <c r="E33" s="34" t="s">
        <v>36</v>
      </c>
      <c r="F33" s="34" t="s">
        <v>36</v>
      </c>
      <c r="G33" s="34" t="s">
        <v>37</v>
      </c>
      <c r="H33" s="34" t="s">
        <v>38</v>
      </c>
      <c r="I33" s="34" t="s">
        <v>39</v>
      </c>
      <c r="J33" s="63" t="s">
        <v>376</v>
      </c>
      <c r="K33" s="34" t="s">
        <v>84</v>
      </c>
      <c r="L33" s="35" t="s">
        <v>85</v>
      </c>
      <c r="M33" s="64">
        <v>41355</v>
      </c>
      <c r="N33" s="36">
        <v>3743.77</v>
      </c>
      <c r="O33" s="65">
        <v>13</v>
      </c>
      <c r="P33" s="34" t="s">
        <v>80</v>
      </c>
      <c r="Q33" s="34" t="s">
        <v>81</v>
      </c>
      <c r="R33" s="34" t="s">
        <v>82</v>
      </c>
      <c r="S33" s="34" t="s">
        <v>83</v>
      </c>
      <c r="T33" s="34" t="s">
        <v>36</v>
      </c>
      <c r="U33" s="34" t="s">
        <v>36</v>
      </c>
      <c r="V33" s="34" t="s">
        <v>36</v>
      </c>
      <c r="W33" s="66">
        <v>18</v>
      </c>
      <c r="X33" s="66">
        <v>2</v>
      </c>
      <c r="Y33" s="36">
        <v>299.12</v>
      </c>
      <c r="Z33" s="36">
        <v>240.43</v>
      </c>
      <c r="AA33" s="36">
        <v>598.24</v>
      </c>
      <c r="AB33" s="36">
        <v>480.86</v>
      </c>
      <c r="AC33" s="36">
        <v>117.38</v>
      </c>
      <c r="AD33" s="67">
        <v>24.410431310568502</v>
      </c>
      <c r="AF33" s="37"/>
    </row>
    <row r="34" spans="1:32" ht="23.25" thickBot="1" x14ac:dyDescent="0.25">
      <c r="A34" s="34" t="s">
        <v>32</v>
      </c>
      <c r="B34" s="34" t="s">
        <v>33</v>
      </c>
      <c r="C34" s="34" t="s">
        <v>34</v>
      </c>
      <c r="D34" s="34" t="s">
        <v>35</v>
      </c>
      <c r="E34" s="34" t="s">
        <v>36</v>
      </c>
      <c r="F34" s="34" t="s">
        <v>36</v>
      </c>
      <c r="G34" s="34" t="s">
        <v>37</v>
      </c>
      <c r="H34" s="34" t="s">
        <v>38</v>
      </c>
      <c r="I34" s="34" t="s">
        <v>39</v>
      </c>
      <c r="J34" s="63" t="s">
        <v>376</v>
      </c>
      <c r="K34" s="34" t="s">
        <v>84</v>
      </c>
      <c r="L34" s="35" t="s">
        <v>85</v>
      </c>
      <c r="M34" s="64">
        <v>41355</v>
      </c>
      <c r="N34" s="36">
        <v>3743.77</v>
      </c>
      <c r="O34" s="65">
        <v>24</v>
      </c>
      <c r="P34" s="34" t="s">
        <v>168</v>
      </c>
      <c r="Q34" s="34" t="s">
        <v>169</v>
      </c>
      <c r="R34" s="34" t="s">
        <v>164</v>
      </c>
      <c r="S34" s="34" t="s">
        <v>170</v>
      </c>
      <c r="T34" s="34" t="s">
        <v>36</v>
      </c>
      <c r="U34" s="34" t="s">
        <v>46</v>
      </c>
      <c r="V34" s="34" t="s">
        <v>46</v>
      </c>
      <c r="W34" s="66">
        <v>0</v>
      </c>
      <c r="X34" s="66">
        <v>2</v>
      </c>
      <c r="Y34" s="36">
        <v>434.3</v>
      </c>
      <c r="Z34" s="36">
        <v>239.62</v>
      </c>
      <c r="AA34" s="36">
        <v>868.6</v>
      </c>
      <c r="AB34" s="36">
        <v>479.24</v>
      </c>
      <c r="AC34" s="36">
        <v>389.36</v>
      </c>
      <c r="AD34" s="67">
        <v>81.245305066355101</v>
      </c>
      <c r="AF34" s="37"/>
    </row>
    <row r="35" spans="1:32" ht="23.25" thickBot="1" x14ac:dyDescent="0.25">
      <c r="A35" s="34" t="s">
        <v>32</v>
      </c>
      <c r="B35" s="34" t="s">
        <v>33</v>
      </c>
      <c r="C35" s="34" t="s">
        <v>34</v>
      </c>
      <c r="D35" s="34" t="s">
        <v>35</v>
      </c>
      <c r="E35" s="34" t="s">
        <v>36</v>
      </c>
      <c r="F35" s="34" t="s">
        <v>36</v>
      </c>
      <c r="G35" s="34" t="s">
        <v>37</v>
      </c>
      <c r="H35" s="34" t="s">
        <v>38</v>
      </c>
      <c r="I35" s="34" t="s">
        <v>39</v>
      </c>
      <c r="J35" s="63" t="s">
        <v>377</v>
      </c>
      <c r="K35" s="34" t="s">
        <v>202</v>
      </c>
      <c r="L35" s="35" t="s">
        <v>203</v>
      </c>
      <c r="M35" s="64">
        <v>41359</v>
      </c>
      <c r="N35" s="36">
        <v>685.15</v>
      </c>
      <c r="O35" s="65">
        <v>2</v>
      </c>
      <c r="P35" s="34" t="s">
        <v>196</v>
      </c>
      <c r="Q35" s="34" t="s">
        <v>197</v>
      </c>
      <c r="R35" s="34" t="s">
        <v>198</v>
      </c>
      <c r="S35" s="34" t="s">
        <v>199</v>
      </c>
      <c r="T35" s="34" t="s">
        <v>36</v>
      </c>
      <c r="U35" s="34" t="s">
        <v>46</v>
      </c>
      <c r="V35" s="34" t="s">
        <v>46</v>
      </c>
      <c r="W35" s="66">
        <v>0</v>
      </c>
      <c r="X35" s="66">
        <v>1</v>
      </c>
      <c r="Y35" s="36">
        <v>626.74</v>
      </c>
      <c r="Z35" s="36">
        <v>345.8</v>
      </c>
      <c r="AA35" s="36">
        <v>626.74</v>
      </c>
      <c r="AB35" s="36">
        <v>345.8</v>
      </c>
      <c r="AC35" s="36">
        <v>280.94</v>
      </c>
      <c r="AD35" s="67">
        <v>81.243493348756502</v>
      </c>
      <c r="AF35" s="37"/>
    </row>
    <row r="36" spans="1:32" ht="23.25" thickBot="1" x14ac:dyDescent="0.25">
      <c r="A36" s="34" t="s">
        <v>32</v>
      </c>
      <c r="B36" s="34" t="s">
        <v>33</v>
      </c>
      <c r="C36" s="34" t="s">
        <v>34</v>
      </c>
      <c r="D36" s="34" t="s">
        <v>35</v>
      </c>
      <c r="E36" s="34" t="s">
        <v>36</v>
      </c>
      <c r="F36" s="34" t="s">
        <v>36</v>
      </c>
      <c r="G36" s="34" t="s">
        <v>37</v>
      </c>
      <c r="H36" s="34" t="s">
        <v>38</v>
      </c>
      <c r="I36" s="34" t="s">
        <v>39</v>
      </c>
      <c r="J36" s="63" t="s">
        <v>378</v>
      </c>
      <c r="K36" s="34" t="s">
        <v>132</v>
      </c>
      <c r="L36" s="35" t="s">
        <v>133</v>
      </c>
      <c r="M36" s="64">
        <v>41366</v>
      </c>
      <c r="N36" s="36">
        <v>3395.09</v>
      </c>
      <c r="O36" s="65">
        <v>2</v>
      </c>
      <c r="P36" s="34" t="s">
        <v>124</v>
      </c>
      <c r="Q36" s="34" t="s">
        <v>125</v>
      </c>
      <c r="R36" s="34" t="s">
        <v>126</v>
      </c>
      <c r="S36" s="34" t="s">
        <v>127</v>
      </c>
      <c r="T36" s="34" t="s">
        <v>36</v>
      </c>
      <c r="U36" s="34" t="s">
        <v>46</v>
      </c>
      <c r="V36" s="34" t="s">
        <v>46</v>
      </c>
      <c r="W36" s="66">
        <v>0</v>
      </c>
      <c r="X36" s="66">
        <v>1</v>
      </c>
      <c r="Y36" s="36">
        <v>318.64999999999998</v>
      </c>
      <c r="Z36" s="36">
        <v>175.37</v>
      </c>
      <c r="AA36" s="36">
        <v>318.64999999999998</v>
      </c>
      <c r="AB36" s="36">
        <v>175.37</v>
      </c>
      <c r="AC36" s="36">
        <v>143.28</v>
      </c>
      <c r="AD36" s="67">
        <v>81.701545304213894</v>
      </c>
      <c r="AF36" s="37"/>
    </row>
    <row r="37" spans="1:32" ht="23.25" thickBot="1" x14ac:dyDescent="0.25">
      <c r="A37" s="34" t="s">
        <v>32</v>
      </c>
      <c r="B37" s="34" t="s">
        <v>33</v>
      </c>
      <c r="C37" s="34" t="s">
        <v>34</v>
      </c>
      <c r="D37" s="34" t="s">
        <v>35</v>
      </c>
      <c r="E37" s="34" t="s">
        <v>36</v>
      </c>
      <c r="F37" s="34" t="s">
        <v>36</v>
      </c>
      <c r="G37" s="34" t="s">
        <v>37</v>
      </c>
      <c r="H37" s="34" t="s">
        <v>38</v>
      </c>
      <c r="I37" s="34" t="s">
        <v>39</v>
      </c>
      <c r="J37" s="63" t="s">
        <v>379</v>
      </c>
      <c r="K37" s="34" t="s">
        <v>160</v>
      </c>
      <c r="L37" s="35" t="s">
        <v>161</v>
      </c>
      <c r="M37" s="64">
        <v>41367</v>
      </c>
      <c r="N37" s="36">
        <v>4550.3999999999996</v>
      </c>
      <c r="O37" s="65">
        <v>36</v>
      </c>
      <c r="P37" s="34" t="s">
        <v>162</v>
      </c>
      <c r="Q37" s="34" t="s">
        <v>163</v>
      </c>
      <c r="R37" s="34" t="s">
        <v>164</v>
      </c>
      <c r="S37" s="34" t="s">
        <v>165</v>
      </c>
      <c r="T37" s="34" t="s">
        <v>36</v>
      </c>
      <c r="U37" s="34" t="s">
        <v>46</v>
      </c>
      <c r="V37" s="34" t="s">
        <v>46</v>
      </c>
      <c r="W37" s="66">
        <v>0</v>
      </c>
      <c r="X37" s="66">
        <v>2</v>
      </c>
      <c r="Y37" s="36">
        <v>200.12</v>
      </c>
      <c r="Z37" s="36">
        <v>110.14</v>
      </c>
      <c r="AA37" s="36">
        <v>400.24</v>
      </c>
      <c r="AB37" s="36">
        <v>220.28</v>
      </c>
      <c r="AC37" s="36">
        <v>179.96</v>
      </c>
      <c r="AD37" s="67">
        <v>81.696023243145007</v>
      </c>
      <c r="AF37" s="37"/>
    </row>
    <row r="38" spans="1:32" ht="23.25" thickBot="1" x14ac:dyDescent="0.25">
      <c r="A38" s="34" t="s">
        <v>32</v>
      </c>
      <c r="B38" s="34" t="s">
        <v>33</v>
      </c>
      <c r="C38" s="34" t="s">
        <v>34</v>
      </c>
      <c r="D38" s="34" t="s">
        <v>35</v>
      </c>
      <c r="E38" s="34" t="s">
        <v>36</v>
      </c>
      <c r="F38" s="34" t="s">
        <v>36</v>
      </c>
      <c r="G38" s="34" t="s">
        <v>37</v>
      </c>
      <c r="H38" s="34" t="s">
        <v>38</v>
      </c>
      <c r="I38" s="34" t="s">
        <v>39</v>
      </c>
      <c r="J38" s="63" t="s">
        <v>380</v>
      </c>
      <c r="K38" s="34" t="s">
        <v>104</v>
      </c>
      <c r="L38" s="35" t="s">
        <v>105</v>
      </c>
      <c r="M38" s="64">
        <v>41368</v>
      </c>
      <c r="N38" s="36">
        <v>9260.77</v>
      </c>
      <c r="O38" s="65">
        <v>69</v>
      </c>
      <c r="P38" s="34" t="s">
        <v>106</v>
      </c>
      <c r="Q38" s="34" t="s">
        <v>58</v>
      </c>
      <c r="R38" s="34" t="s">
        <v>59</v>
      </c>
      <c r="S38" s="34" t="s">
        <v>60</v>
      </c>
      <c r="T38" s="34" t="s">
        <v>36</v>
      </c>
      <c r="U38" s="34" t="s">
        <v>46</v>
      </c>
      <c r="V38" s="34" t="s">
        <v>46</v>
      </c>
      <c r="W38" s="66">
        <v>0</v>
      </c>
      <c r="X38" s="66">
        <v>1</v>
      </c>
      <c r="Y38" s="36">
        <v>257.33</v>
      </c>
      <c r="Z38" s="36">
        <v>133.55000000000001</v>
      </c>
      <c r="AA38" s="36">
        <v>257.33</v>
      </c>
      <c r="AB38" s="36">
        <v>133.55000000000001</v>
      </c>
      <c r="AC38" s="36">
        <v>123.78</v>
      </c>
      <c r="AD38" s="67">
        <v>92.684387869711699</v>
      </c>
      <c r="AF38" s="37"/>
    </row>
    <row r="39" spans="1:32" ht="23.25" thickBot="1" x14ac:dyDescent="0.25">
      <c r="A39" s="34" t="s">
        <v>32</v>
      </c>
      <c r="B39" s="34" t="s">
        <v>33</v>
      </c>
      <c r="C39" s="34" t="s">
        <v>34</v>
      </c>
      <c r="D39" s="34" t="s">
        <v>35</v>
      </c>
      <c r="E39" s="34" t="s">
        <v>36</v>
      </c>
      <c r="F39" s="34" t="s">
        <v>36</v>
      </c>
      <c r="G39" s="34" t="s">
        <v>37</v>
      </c>
      <c r="H39" s="34" t="s">
        <v>38</v>
      </c>
      <c r="I39" s="34" t="s">
        <v>39</v>
      </c>
      <c r="J39" s="63" t="s">
        <v>381</v>
      </c>
      <c r="K39" s="34" t="s">
        <v>98</v>
      </c>
      <c r="L39" s="35" t="s">
        <v>99</v>
      </c>
      <c r="M39" s="64">
        <v>41372</v>
      </c>
      <c r="N39" s="36">
        <v>3326.96</v>
      </c>
      <c r="O39" s="65">
        <v>20</v>
      </c>
      <c r="P39" s="34" t="s">
        <v>100</v>
      </c>
      <c r="Q39" s="34" t="s">
        <v>101</v>
      </c>
      <c r="R39" s="34" t="s">
        <v>102</v>
      </c>
      <c r="S39" s="34" t="s">
        <v>103</v>
      </c>
      <c r="T39" s="34" t="s">
        <v>36</v>
      </c>
      <c r="U39" s="34" t="s">
        <v>36</v>
      </c>
      <c r="V39" s="34" t="s">
        <v>46</v>
      </c>
      <c r="W39" s="66">
        <v>0</v>
      </c>
      <c r="X39" s="66">
        <v>1</v>
      </c>
      <c r="Y39" s="36">
        <v>390.94</v>
      </c>
      <c r="Z39" s="36">
        <v>268.81</v>
      </c>
      <c r="AA39" s="36">
        <v>390.94</v>
      </c>
      <c r="AB39" s="36">
        <v>268.81</v>
      </c>
      <c r="AC39" s="36">
        <v>122.13</v>
      </c>
      <c r="AD39" s="67">
        <v>45.433577619880197</v>
      </c>
      <c r="AF39" s="37"/>
    </row>
    <row r="40" spans="1:32" ht="23.25" thickBot="1" x14ac:dyDescent="0.25">
      <c r="A40" s="34" t="s">
        <v>32</v>
      </c>
      <c r="B40" s="34" t="s">
        <v>33</v>
      </c>
      <c r="C40" s="34" t="s">
        <v>34</v>
      </c>
      <c r="D40" s="34" t="s">
        <v>35</v>
      </c>
      <c r="E40" s="34" t="s">
        <v>36</v>
      </c>
      <c r="F40" s="34" t="s">
        <v>36</v>
      </c>
      <c r="G40" s="34" t="s">
        <v>37</v>
      </c>
      <c r="H40" s="34" t="s">
        <v>38</v>
      </c>
      <c r="I40" s="34" t="s">
        <v>39</v>
      </c>
      <c r="J40" s="63" t="s">
        <v>382</v>
      </c>
      <c r="K40" s="34" t="s">
        <v>226</v>
      </c>
      <c r="L40" s="35" t="s">
        <v>227</v>
      </c>
      <c r="M40" s="64">
        <v>41373</v>
      </c>
      <c r="N40" s="36">
        <v>5919.9</v>
      </c>
      <c r="O40" s="65">
        <v>19</v>
      </c>
      <c r="P40" s="34" t="s">
        <v>228</v>
      </c>
      <c r="Q40" s="34" t="s">
        <v>218</v>
      </c>
      <c r="R40" s="34" t="s">
        <v>219</v>
      </c>
      <c r="S40" s="34" t="s">
        <v>220</v>
      </c>
      <c r="T40" s="34" t="s">
        <v>36</v>
      </c>
      <c r="U40" s="34" t="s">
        <v>36</v>
      </c>
      <c r="V40" s="34" t="s">
        <v>36</v>
      </c>
      <c r="W40" s="66">
        <v>18</v>
      </c>
      <c r="X40" s="66">
        <v>2</v>
      </c>
      <c r="Y40" s="36">
        <v>1809.81</v>
      </c>
      <c r="Z40" s="36">
        <v>550.95000000000005</v>
      </c>
      <c r="AA40" s="36">
        <v>3619.62</v>
      </c>
      <c r="AB40" s="36">
        <v>1101.9000000000001</v>
      </c>
      <c r="AC40" s="36">
        <v>2517.7199999999998</v>
      </c>
      <c r="AD40" s="67">
        <v>228.48897359106999</v>
      </c>
      <c r="AE40" s="37"/>
      <c r="AF40" s="37"/>
    </row>
    <row r="41" spans="1:32" ht="23.25" thickBot="1" x14ac:dyDescent="0.25">
      <c r="A41" s="34" t="s">
        <v>32</v>
      </c>
      <c r="B41" s="34" t="s">
        <v>33</v>
      </c>
      <c r="C41" s="34" t="s">
        <v>34</v>
      </c>
      <c r="D41" s="34" t="s">
        <v>35</v>
      </c>
      <c r="E41" s="34" t="s">
        <v>36</v>
      </c>
      <c r="F41" s="34" t="s">
        <v>36</v>
      </c>
      <c r="G41" s="34" t="s">
        <v>37</v>
      </c>
      <c r="H41" s="34" t="s">
        <v>38</v>
      </c>
      <c r="I41" s="34" t="s">
        <v>39</v>
      </c>
      <c r="J41" s="63" t="s">
        <v>383</v>
      </c>
      <c r="K41" s="34" t="s">
        <v>191</v>
      </c>
      <c r="L41" s="35" t="s">
        <v>192</v>
      </c>
      <c r="M41" s="64">
        <v>41379</v>
      </c>
      <c r="N41" s="36">
        <v>5781.75</v>
      </c>
      <c r="O41" s="65">
        <v>58</v>
      </c>
      <c r="P41" s="34" t="s">
        <v>193</v>
      </c>
      <c r="Q41" s="34" t="s">
        <v>140</v>
      </c>
      <c r="R41" s="34" t="s">
        <v>141</v>
      </c>
      <c r="S41" s="34" t="s">
        <v>142</v>
      </c>
      <c r="T41" s="34" t="s">
        <v>36</v>
      </c>
      <c r="U41" s="34" t="s">
        <v>46</v>
      </c>
      <c r="V41" s="34" t="s">
        <v>46</v>
      </c>
      <c r="W41" s="66">
        <v>0</v>
      </c>
      <c r="X41" s="66">
        <v>3</v>
      </c>
      <c r="Y41" s="36">
        <v>178.81</v>
      </c>
      <c r="Z41" s="36">
        <v>98.65</v>
      </c>
      <c r="AA41" s="36">
        <v>536.42999999999995</v>
      </c>
      <c r="AB41" s="36">
        <v>295.95</v>
      </c>
      <c r="AC41" s="36">
        <v>240.48</v>
      </c>
      <c r="AD41" s="67">
        <v>81.256969082615299</v>
      </c>
      <c r="AF41" s="37"/>
    </row>
    <row r="42" spans="1:32" ht="23.25" thickBot="1" x14ac:dyDescent="0.25">
      <c r="A42" s="34" t="s">
        <v>32</v>
      </c>
      <c r="B42" s="34" t="s">
        <v>33</v>
      </c>
      <c r="C42" s="34" t="s">
        <v>34</v>
      </c>
      <c r="D42" s="34" t="s">
        <v>35</v>
      </c>
      <c r="E42" s="34" t="s">
        <v>36</v>
      </c>
      <c r="F42" s="34" t="s">
        <v>36</v>
      </c>
      <c r="G42" s="34" t="s">
        <v>37</v>
      </c>
      <c r="H42" s="34" t="s">
        <v>38</v>
      </c>
      <c r="I42" s="34" t="s">
        <v>39</v>
      </c>
      <c r="J42" s="63" t="s">
        <v>384</v>
      </c>
      <c r="K42" s="34" t="s">
        <v>212</v>
      </c>
      <c r="L42" s="35" t="s">
        <v>213</v>
      </c>
      <c r="M42" s="64">
        <v>41381</v>
      </c>
      <c r="N42" s="36">
        <v>3724.9</v>
      </c>
      <c r="O42" s="65">
        <v>10</v>
      </c>
      <c r="P42" s="34" t="s">
        <v>214</v>
      </c>
      <c r="Q42" s="34" t="s">
        <v>197</v>
      </c>
      <c r="R42" s="34" t="s">
        <v>198</v>
      </c>
      <c r="S42" s="34" t="s">
        <v>199</v>
      </c>
      <c r="T42" s="34" t="s">
        <v>36</v>
      </c>
      <c r="U42" s="34" t="s">
        <v>46</v>
      </c>
      <c r="V42" s="34" t="s">
        <v>46</v>
      </c>
      <c r="W42" s="66">
        <v>0</v>
      </c>
      <c r="X42" s="66">
        <v>2</v>
      </c>
      <c r="Y42" s="36">
        <v>666.28</v>
      </c>
      <c r="Z42" s="36">
        <v>367.62</v>
      </c>
      <c r="AA42" s="36">
        <v>1332.56</v>
      </c>
      <c r="AB42" s="36">
        <v>735.24</v>
      </c>
      <c r="AC42" s="36">
        <v>597.32000000000005</v>
      </c>
      <c r="AD42" s="67">
        <v>81.241499374353893</v>
      </c>
      <c r="AF42" s="37"/>
    </row>
    <row r="43" spans="1:32" ht="23.25" thickBot="1" x14ac:dyDescent="0.25">
      <c r="A43" s="34" t="s">
        <v>32</v>
      </c>
      <c r="B43" s="34" t="s">
        <v>33</v>
      </c>
      <c r="C43" s="34" t="s">
        <v>34</v>
      </c>
      <c r="D43" s="34" t="s">
        <v>35</v>
      </c>
      <c r="E43" s="34" t="s">
        <v>36</v>
      </c>
      <c r="F43" s="34" t="s">
        <v>36</v>
      </c>
      <c r="G43" s="34" t="s">
        <v>37</v>
      </c>
      <c r="H43" s="34" t="s">
        <v>38</v>
      </c>
      <c r="I43" s="34" t="s">
        <v>39</v>
      </c>
      <c r="J43" s="63" t="s">
        <v>385</v>
      </c>
      <c r="K43" s="34" t="s">
        <v>134</v>
      </c>
      <c r="L43" s="35" t="s">
        <v>135</v>
      </c>
      <c r="M43" s="64">
        <v>41382</v>
      </c>
      <c r="N43" s="36">
        <v>4029.83</v>
      </c>
      <c r="O43" s="65">
        <v>22</v>
      </c>
      <c r="P43" s="34" t="s">
        <v>136</v>
      </c>
      <c r="Q43" s="34" t="s">
        <v>125</v>
      </c>
      <c r="R43" s="34" t="s">
        <v>126</v>
      </c>
      <c r="S43" s="34" t="s">
        <v>127</v>
      </c>
      <c r="T43" s="34" t="s">
        <v>36</v>
      </c>
      <c r="U43" s="34" t="s">
        <v>46</v>
      </c>
      <c r="V43" s="34" t="s">
        <v>46</v>
      </c>
      <c r="W43" s="66">
        <v>0</v>
      </c>
      <c r="X43" s="66">
        <v>1</v>
      </c>
      <c r="Y43" s="36">
        <v>326.43</v>
      </c>
      <c r="Z43" s="36">
        <v>180.11</v>
      </c>
      <c r="AA43" s="36">
        <v>326.43</v>
      </c>
      <c r="AB43" s="36">
        <v>180.11</v>
      </c>
      <c r="AC43" s="36">
        <v>146.32</v>
      </c>
      <c r="AD43" s="67">
        <v>81.239242685025701</v>
      </c>
      <c r="AF43" s="37"/>
    </row>
    <row r="44" spans="1:32" ht="23.25" thickBot="1" x14ac:dyDescent="0.25">
      <c r="A44" s="34" t="s">
        <v>32</v>
      </c>
      <c r="B44" s="34" t="s">
        <v>33</v>
      </c>
      <c r="C44" s="34" t="s">
        <v>34</v>
      </c>
      <c r="D44" s="34" t="s">
        <v>35</v>
      </c>
      <c r="E44" s="34" t="s">
        <v>36</v>
      </c>
      <c r="F44" s="34" t="s">
        <v>36</v>
      </c>
      <c r="G44" s="34" t="s">
        <v>37</v>
      </c>
      <c r="H44" s="34" t="s">
        <v>38</v>
      </c>
      <c r="I44" s="34" t="s">
        <v>39</v>
      </c>
      <c r="J44" s="63" t="s">
        <v>386</v>
      </c>
      <c r="K44" s="34" t="s">
        <v>49</v>
      </c>
      <c r="L44" s="35" t="s">
        <v>50</v>
      </c>
      <c r="M44" s="64">
        <v>41386</v>
      </c>
      <c r="N44" s="36">
        <v>4968.66</v>
      </c>
      <c r="O44" s="65">
        <v>27</v>
      </c>
      <c r="P44" s="34" t="s">
        <v>51</v>
      </c>
      <c r="Q44" s="34" t="s">
        <v>52</v>
      </c>
      <c r="R44" s="34" t="s">
        <v>53</v>
      </c>
      <c r="S44" s="34" t="s">
        <v>54</v>
      </c>
      <c r="T44" s="34" t="s">
        <v>36</v>
      </c>
      <c r="U44" s="34" t="s">
        <v>46</v>
      </c>
      <c r="V44" s="34" t="s">
        <v>46</v>
      </c>
      <c r="W44" s="66">
        <v>0</v>
      </c>
      <c r="X44" s="66">
        <v>5</v>
      </c>
      <c r="Y44" s="36">
        <v>48.12</v>
      </c>
      <c r="Z44" s="36">
        <v>26.55</v>
      </c>
      <c r="AA44" s="36">
        <v>240.6</v>
      </c>
      <c r="AB44" s="36">
        <v>132.75</v>
      </c>
      <c r="AC44" s="36">
        <v>107.85</v>
      </c>
      <c r="AD44" s="67">
        <v>81.242937853107193</v>
      </c>
      <c r="AF44" s="37"/>
    </row>
    <row r="45" spans="1:32" ht="23.25" thickBot="1" x14ac:dyDescent="0.25">
      <c r="A45" s="34" t="s">
        <v>32</v>
      </c>
      <c r="B45" s="34" t="s">
        <v>33</v>
      </c>
      <c r="C45" s="34" t="s">
        <v>34</v>
      </c>
      <c r="D45" s="34" t="s">
        <v>35</v>
      </c>
      <c r="E45" s="34" t="s">
        <v>36</v>
      </c>
      <c r="F45" s="34" t="s">
        <v>36</v>
      </c>
      <c r="G45" s="34" t="s">
        <v>37</v>
      </c>
      <c r="H45" s="34" t="s">
        <v>38</v>
      </c>
      <c r="I45" s="34" t="s">
        <v>39</v>
      </c>
      <c r="J45" s="63" t="s">
        <v>386</v>
      </c>
      <c r="K45" s="34" t="s">
        <v>49</v>
      </c>
      <c r="L45" s="35" t="s">
        <v>50</v>
      </c>
      <c r="M45" s="64">
        <v>41386</v>
      </c>
      <c r="N45" s="36">
        <v>4968.66</v>
      </c>
      <c r="O45" s="65">
        <v>45</v>
      </c>
      <c r="P45" s="34" t="s">
        <v>86</v>
      </c>
      <c r="Q45" s="34" t="s">
        <v>87</v>
      </c>
      <c r="R45" s="34" t="s">
        <v>88</v>
      </c>
      <c r="S45" s="34" t="s">
        <v>89</v>
      </c>
      <c r="T45" s="34" t="s">
        <v>36</v>
      </c>
      <c r="U45" s="34" t="s">
        <v>36</v>
      </c>
      <c r="V45" s="34" t="s">
        <v>46</v>
      </c>
      <c r="W45" s="66">
        <v>0</v>
      </c>
      <c r="X45" s="66">
        <v>1</v>
      </c>
      <c r="Y45" s="36">
        <v>326.54000000000002</v>
      </c>
      <c r="Z45" s="36">
        <v>209.02</v>
      </c>
      <c r="AA45" s="36">
        <v>326.54000000000002</v>
      </c>
      <c r="AB45" s="36">
        <v>209.02</v>
      </c>
      <c r="AC45" s="36">
        <v>117.52</v>
      </c>
      <c r="AD45" s="67">
        <v>56.224284757439499</v>
      </c>
      <c r="AF45" s="37"/>
    </row>
    <row r="46" spans="1:32" ht="23.25" thickBot="1" x14ac:dyDescent="0.25">
      <c r="A46" s="34" t="s">
        <v>32</v>
      </c>
      <c r="B46" s="34" t="s">
        <v>33</v>
      </c>
      <c r="C46" s="34" t="s">
        <v>34</v>
      </c>
      <c r="D46" s="34" t="s">
        <v>35</v>
      </c>
      <c r="E46" s="34" t="s">
        <v>36</v>
      </c>
      <c r="F46" s="34" t="s">
        <v>36</v>
      </c>
      <c r="G46" s="34" t="s">
        <v>37</v>
      </c>
      <c r="H46" s="34" t="s">
        <v>38</v>
      </c>
      <c r="I46" s="34" t="s">
        <v>39</v>
      </c>
      <c r="J46" s="63" t="s">
        <v>386</v>
      </c>
      <c r="K46" s="34" t="s">
        <v>49</v>
      </c>
      <c r="L46" s="35" t="s">
        <v>50</v>
      </c>
      <c r="M46" s="64">
        <v>41386</v>
      </c>
      <c r="N46" s="36">
        <v>4968.66</v>
      </c>
      <c r="O46" s="65">
        <v>31</v>
      </c>
      <c r="P46" s="34" t="s">
        <v>156</v>
      </c>
      <c r="Q46" s="34" t="s">
        <v>157</v>
      </c>
      <c r="R46" s="34" t="s">
        <v>158</v>
      </c>
      <c r="S46" s="34" t="s">
        <v>159</v>
      </c>
      <c r="T46" s="34" t="s">
        <v>36</v>
      </c>
      <c r="U46" s="34" t="s">
        <v>46</v>
      </c>
      <c r="V46" s="34" t="s">
        <v>46</v>
      </c>
      <c r="W46" s="66">
        <v>0</v>
      </c>
      <c r="X46" s="66">
        <v>9</v>
      </c>
      <c r="Y46" s="36">
        <v>49.43</v>
      </c>
      <c r="Z46" s="36">
        <v>31.11</v>
      </c>
      <c r="AA46" s="36">
        <v>444.87</v>
      </c>
      <c r="AB46" s="36">
        <v>279.99</v>
      </c>
      <c r="AC46" s="36">
        <v>164.88</v>
      </c>
      <c r="AD46" s="67">
        <v>58.887817422050801</v>
      </c>
      <c r="AF46" s="37"/>
    </row>
    <row r="47" spans="1:32" ht="23.25" thickBot="1" x14ac:dyDescent="0.25">
      <c r="A47" s="34" t="s">
        <v>32</v>
      </c>
      <c r="B47" s="34" t="s">
        <v>33</v>
      </c>
      <c r="C47" s="34" t="s">
        <v>34</v>
      </c>
      <c r="D47" s="34" t="s">
        <v>35</v>
      </c>
      <c r="E47" s="34" t="s">
        <v>36</v>
      </c>
      <c r="F47" s="34" t="s">
        <v>36</v>
      </c>
      <c r="G47" s="34" t="s">
        <v>37</v>
      </c>
      <c r="H47" s="34" t="s">
        <v>38</v>
      </c>
      <c r="I47" s="34" t="s">
        <v>39</v>
      </c>
      <c r="J47" s="63" t="s">
        <v>387</v>
      </c>
      <c r="K47" s="34" t="s">
        <v>69</v>
      </c>
      <c r="L47" s="35" t="s">
        <v>70</v>
      </c>
      <c r="M47" s="64">
        <v>41388</v>
      </c>
      <c r="N47" s="36">
        <v>2705.99</v>
      </c>
      <c r="O47" s="65">
        <v>20</v>
      </c>
      <c r="P47" s="34" t="s">
        <v>71</v>
      </c>
      <c r="Q47" s="34" t="s">
        <v>43</v>
      </c>
      <c r="R47" s="34" t="s">
        <v>44</v>
      </c>
      <c r="S47" s="34" t="s">
        <v>45</v>
      </c>
      <c r="T47" s="34" t="s">
        <v>36</v>
      </c>
      <c r="U47" s="34" t="s">
        <v>46</v>
      </c>
      <c r="V47" s="34" t="s">
        <v>46</v>
      </c>
      <c r="W47" s="66">
        <v>0</v>
      </c>
      <c r="X47" s="66">
        <v>2</v>
      </c>
      <c r="Y47" s="36">
        <v>125.13</v>
      </c>
      <c r="Z47" s="36">
        <v>69.040000000000006</v>
      </c>
      <c r="AA47" s="36">
        <v>250.26</v>
      </c>
      <c r="AB47" s="36">
        <v>138.08000000000001</v>
      </c>
      <c r="AC47" s="36">
        <v>112.18</v>
      </c>
      <c r="AD47" s="67">
        <v>81.242757821552701</v>
      </c>
      <c r="AF47" s="37"/>
    </row>
    <row r="48" spans="1:32" ht="23.25" thickBot="1" x14ac:dyDescent="0.25">
      <c r="A48" s="34" t="s">
        <v>32</v>
      </c>
      <c r="B48" s="34" t="s">
        <v>33</v>
      </c>
      <c r="C48" s="34" t="s">
        <v>34</v>
      </c>
      <c r="D48" s="34" t="s">
        <v>35</v>
      </c>
      <c r="E48" s="34" t="s">
        <v>36</v>
      </c>
      <c r="F48" s="34" t="s">
        <v>36</v>
      </c>
      <c r="G48" s="34" t="s">
        <v>37</v>
      </c>
      <c r="H48" s="34" t="s">
        <v>38</v>
      </c>
      <c r="I48" s="34" t="s">
        <v>39</v>
      </c>
      <c r="J48" s="63" t="s">
        <v>388</v>
      </c>
      <c r="K48" s="34" t="s">
        <v>114</v>
      </c>
      <c r="L48" s="35" t="s">
        <v>115</v>
      </c>
      <c r="M48" s="64">
        <v>41388</v>
      </c>
      <c r="N48" s="36">
        <v>2302.88</v>
      </c>
      <c r="O48" s="65">
        <v>8</v>
      </c>
      <c r="P48" s="34" t="s">
        <v>92</v>
      </c>
      <c r="Q48" s="34" t="s">
        <v>81</v>
      </c>
      <c r="R48" s="34" t="s">
        <v>82</v>
      </c>
      <c r="S48" s="34" t="s">
        <v>83</v>
      </c>
      <c r="T48" s="34" t="s">
        <v>36</v>
      </c>
      <c r="U48" s="34" t="s">
        <v>36</v>
      </c>
      <c r="V48" s="34" t="s">
        <v>36</v>
      </c>
      <c r="W48" s="66">
        <v>18</v>
      </c>
      <c r="X48" s="66">
        <v>3</v>
      </c>
      <c r="Y48" s="36">
        <v>290.13</v>
      </c>
      <c r="Z48" s="36">
        <v>246.92</v>
      </c>
      <c r="AA48" s="36">
        <v>870.39</v>
      </c>
      <c r="AB48" s="36">
        <v>740.76</v>
      </c>
      <c r="AC48" s="36">
        <v>129.63</v>
      </c>
      <c r="AD48" s="67">
        <v>17.499595010529699</v>
      </c>
      <c r="AF48" s="37"/>
    </row>
    <row r="49" spans="1:33" ht="23.25" thickBot="1" x14ac:dyDescent="0.25">
      <c r="A49" s="34" t="s">
        <v>32</v>
      </c>
      <c r="B49" s="34" t="s">
        <v>33</v>
      </c>
      <c r="C49" s="34" t="s">
        <v>34</v>
      </c>
      <c r="D49" s="34" t="s">
        <v>35</v>
      </c>
      <c r="E49" s="34" t="s">
        <v>36</v>
      </c>
      <c r="F49" s="34" t="s">
        <v>36</v>
      </c>
      <c r="G49" s="34" t="s">
        <v>37</v>
      </c>
      <c r="H49" s="34" t="s">
        <v>38</v>
      </c>
      <c r="I49" s="34" t="s">
        <v>39</v>
      </c>
      <c r="J49" s="63" t="s">
        <v>388</v>
      </c>
      <c r="K49" s="34" t="s">
        <v>114</v>
      </c>
      <c r="L49" s="35" t="s">
        <v>115</v>
      </c>
      <c r="M49" s="64">
        <v>41388</v>
      </c>
      <c r="N49" s="36">
        <v>2302.88</v>
      </c>
      <c r="O49" s="65">
        <v>5</v>
      </c>
      <c r="P49" s="34" t="s">
        <v>143</v>
      </c>
      <c r="Q49" s="34" t="s">
        <v>121</v>
      </c>
      <c r="R49" s="34" t="s">
        <v>122</v>
      </c>
      <c r="S49" s="34" t="s">
        <v>123</v>
      </c>
      <c r="T49" s="34" t="s">
        <v>36</v>
      </c>
      <c r="U49" s="34" t="s">
        <v>36</v>
      </c>
      <c r="V49" s="34" t="s">
        <v>36</v>
      </c>
      <c r="W49" s="66">
        <v>18</v>
      </c>
      <c r="X49" s="66">
        <v>1</v>
      </c>
      <c r="Y49" s="36">
        <v>768.49</v>
      </c>
      <c r="Z49" s="36">
        <v>617.70000000000005</v>
      </c>
      <c r="AA49" s="36">
        <v>768.49</v>
      </c>
      <c r="AB49" s="36">
        <v>617.70000000000005</v>
      </c>
      <c r="AC49" s="36">
        <v>150.79</v>
      </c>
      <c r="AD49" s="67">
        <v>24.411526631050599</v>
      </c>
      <c r="AF49" s="37"/>
    </row>
    <row r="50" spans="1:33" ht="23.25" thickBot="1" x14ac:dyDescent="0.25">
      <c r="A50" s="34" t="s">
        <v>32</v>
      </c>
      <c r="B50" s="34" t="s">
        <v>33</v>
      </c>
      <c r="C50" s="34" t="s">
        <v>34</v>
      </c>
      <c r="D50" s="34" t="s">
        <v>35</v>
      </c>
      <c r="E50" s="34" t="s">
        <v>36</v>
      </c>
      <c r="F50" s="34" t="s">
        <v>36</v>
      </c>
      <c r="G50" s="34" t="s">
        <v>37</v>
      </c>
      <c r="H50" s="34" t="s">
        <v>38</v>
      </c>
      <c r="I50" s="34" t="s">
        <v>39</v>
      </c>
      <c r="J50" s="63" t="s">
        <v>389</v>
      </c>
      <c r="K50" s="34" t="s">
        <v>229</v>
      </c>
      <c r="L50" s="35" t="s">
        <v>230</v>
      </c>
      <c r="M50" s="64">
        <v>41394</v>
      </c>
      <c r="N50" s="36">
        <v>36825.599999999999</v>
      </c>
      <c r="O50" s="65">
        <v>1</v>
      </c>
      <c r="P50" s="34" t="s">
        <v>231</v>
      </c>
      <c r="Q50" s="34" t="s">
        <v>232</v>
      </c>
      <c r="R50" s="34" t="s">
        <v>233</v>
      </c>
      <c r="S50" s="34" t="s">
        <v>234</v>
      </c>
      <c r="T50" s="34" t="s">
        <v>36</v>
      </c>
      <c r="U50" s="34" t="s">
        <v>46</v>
      </c>
      <c r="V50" s="34" t="s">
        <v>46</v>
      </c>
      <c r="W50" s="66">
        <v>0</v>
      </c>
      <c r="X50" s="66">
        <v>32</v>
      </c>
      <c r="Y50" s="36">
        <v>1150.8</v>
      </c>
      <c r="Z50" s="36">
        <v>593.9</v>
      </c>
      <c r="AA50" s="36">
        <v>36825.599999999999</v>
      </c>
      <c r="AB50" s="36">
        <v>19004.8</v>
      </c>
      <c r="AC50" s="36">
        <v>17820.8</v>
      </c>
      <c r="AD50" s="67">
        <v>93.769994948644595</v>
      </c>
      <c r="AF50" s="37"/>
    </row>
    <row r="51" spans="1:33" ht="23.25" thickBot="1" x14ac:dyDescent="0.25">
      <c r="A51" s="34" t="s">
        <v>32</v>
      </c>
      <c r="B51" s="34" t="s">
        <v>33</v>
      </c>
      <c r="C51" s="34" t="s">
        <v>34</v>
      </c>
      <c r="D51" s="34" t="s">
        <v>35</v>
      </c>
      <c r="E51" s="34" t="s">
        <v>36</v>
      </c>
      <c r="F51" s="34" t="s">
        <v>36</v>
      </c>
      <c r="G51" s="34" t="s">
        <v>37</v>
      </c>
      <c r="H51" s="34" t="s">
        <v>38</v>
      </c>
      <c r="I51" s="34" t="s">
        <v>39</v>
      </c>
      <c r="J51" s="63" t="s">
        <v>390</v>
      </c>
      <c r="K51" s="34" t="s">
        <v>181</v>
      </c>
      <c r="L51" s="35" t="s">
        <v>182</v>
      </c>
      <c r="M51" s="64">
        <v>41394</v>
      </c>
      <c r="N51" s="36">
        <v>3699.51</v>
      </c>
      <c r="O51" s="65">
        <v>14</v>
      </c>
      <c r="P51" s="34" t="s">
        <v>183</v>
      </c>
      <c r="Q51" s="34" t="s">
        <v>169</v>
      </c>
      <c r="R51" s="34" t="s">
        <v>164</v>
      </c>
      <c r="S51" s="34" t="s">
        <v>170</v>
      </c>
      <c r="T51" s="34" t="s">
        <v>36</v>
      </c>
      <c r="U51" s="34" t="s">
        <v>46</v>
      </c>
      <c r="V51" s="34" t="s">
        <v>46</v>
      </c>
      <c r="W51" s="66">
        <v>0</v>
      </c>
      <c r="X51" s="66">
        <v>1</v>
      </c>
      <c r="Y51" s="36">
        <v>446.02</v>
      </c>
      <c r="Z51" s="36">
        <v>246.09</v>
      </c>
      <c r="AA51" s="36">
        <v>446.02</v>
      </c>
      <c r="AB51" s="36">
        <v>246.09</v>
      </c>
      <c r="AC51" s="36">
        <v>199.93</v>
      </c>
      <c r="AD51" s="67">
        <v>81.242634808403395</v>
      </c>
      <c r="AF51" s="37"/>
    </row>
    <row r="52" spans="1:33" ht="23.25" thickBot="1" x14ac:dyDescent="0.25">
      <c r="A52" s="34" t="s">
        <v>32</v>
      </c>
      <c r="B52" s="34" t="s">
        <v>33</v>
      </c>
      <c r="C52" s="34" t="s">
        <v>34</v>
      </c>
      <c r="D52" s="34" t="s">
        <v>35</v>
      </c>
      <c r="E52" s="34" t="s">
        <v>36</v>
      </c>
      <c r="F52" s="34" t="s">
        <v>36</v>
      </c>
      <c r="G52" s="34" t="s">
        <v>37</v>
      </c>
      <c r="H52" s="34" t="s">
        <v>38</v>
      </c>
      <c r="I52" s="34" t="s">
        <v>39</v>
      </c>
      <c r="J52" s="63" t="s">
        <v>391</v>
      </c>
      <c r="K52" s="34" t="s">
        <v>63</v>
      </c>
      <c r="L52" s="35" t="s">
        <v>64</v>
      </c>
      <c r="M52" s="64">
        <v>41403</v>
      </c>
      <c r="N52" s="36">
        <v>6168.47</v>
      </c>
      <c r="O52" s="65">
        <v>59</v>
      </c>
      <c r="P52" s="34" t="s">
        <v>65</v>
      </c>
      <c r="Q52" s="34" t="s">
        <v>66</v>
      </c>
      <c r="R52" s="34" t="s">
        <v>67</v>
      </c>
      <c r="S52" s="34" t="s">
        <v>68</v>
      </c>
      <c r="T52" s="34" t="s">
        <v>36</v>
      </c>
      <c r="U52" s="34" t="s">
        <v>36</v>
      </c>
      <c r="V52" s="34" t="s">
        <v>36</v>
      </c>
      <c r="W52" s="66">
        <v>18</v>
      </c>
      <c r="X52" s="66">
        <v>3</v>
      </c>
      <c r="Y52" s="36">
        <v>72.83</v>
      </c>
      <c r="Z52" s="36">
        <v>36.03</v>
      </c>
      <c r="AA52" s="36">
        <v>218.49</v>
      </c>
      <c r="AB52" s="36">
        <v>108.09</v>
      </c>
      <c r="AC52" s="36">
        <v>110.4</v>
      </c>
      <c r="AD52" s="67">
        <v>102.13710796558399</v>
      </c>
      <c r="AF52" s="37"/>
    </row>
    <row r="53" spans="1:33" ht="23.25" thickBot="1" x14ac:dyDescent="0.25">
      <c r="A53" s="34" t="s">
        <v>32</v>
      </c>
      <c r="B53" s="34" t="s">
        <v>33</v>
      </c>
      <c r="C53" s="34" t="s">
        <v>34</v>
      </c>
      <c r="D53" s="34" t="s">
        <v>35</v>
      </c>
      <c r="E53" s="34" t="s">
        <v>36</v>
      </c>
      <c r="F53" s="34" t="s">
        <v>36</v>
      </c>
      <c r="G53" s="34" t="s">
        <v>37</v>
      </c>
      <c r="H53" s="34" t="s">
        <v>38</v>
      </c>
      <c r="I53" s="34" t="s">
        <v>39</v>
      </c>
      <c r="J53" s="63" t="s">
        <v>392</v>
      </c>
      <c r="K53" s="34" t="s">
        <v>72</v>
      </c>
      <c r="L53" s="35" t="s">
        <v>73</v>
      </c>
      <c r="M53" s="64">
        <v>41404</v>
      </c>
      <c r="N53" s="36">
        <v>2865.91</v>
      </c>
      <c r="O53" s="65">
        <v>12</v>
      </c>
      <c r="P53" s="34" t="s">
        <v>74</v>
      </c>
      <c r="Q53" s="34" t="s">
        <v>75</v>
      </c>
      <c r="R53" s="34" t="s">
        <v>76</v>
      </c>
      <c r="S53" s="34" t="s">
        <v>77</v>
      </c>
      <c r="T53" s="34" t="s">
        <v>36</v>
      </c>
      <c r="U53" s="34" t="s">
        <v>46</v>
      </c>
      <c r="V53" s="34" t="s">
        <v>46</v>
      </c>
      <c r="W53" s="66">
        <v>0</v>
      </c>
      <c r="X53" s="66">
        <v>1</v>
      </c>
      <c r="Y53" s="36">
        <v>355.5</v>
      </c>
      <c r="Z53" s="36">
        <v>238.95</v>
      </c>
      <c r="AA53" s="36">
        <v>355.5</v>
      </c>
      <c r="AB53" s="36">
        <v>238.95</v>
      </c>
      <c r="AC53" s="36">
        <v>116.55</v>
      </c>
      <c r="AD53" s="67">
        <v>48.775894538606401</v>
      </c>
      <c r="AF53" s="37"/>
    </row>
    <row r="54" spans="1:33" ht="23.25" thickBot="1" x14ac:dyDescent="0.25">
      <c r="A54" s="34" t="s">
        <v>32</v>
      </c>
      <c r="B54" s="34" t="s">
        <v>33</v>
      </c>
      <c r="C54" s="34" t="s">
        <v>34</v>
      </c>
      <c r="D54" s="34" t="s">
        <v>35</v>
      </c>
      <c r="E54" s="34" t="s">
        <v>36</v>
      </c>
      <c r="F54" s="34" t="s">
        <v>36</v>
      </c>
      <c r="G54" s="34" t="s">
        <v>37</v>
      </c>
      <c r="H54" s="34" t="s">
        <v>38</v>
      </c>
      <c r="I54" s="34" t="s">
        <v>39</v>
      </c>
      <c r="J54" s="63" t="s">
        <v>393</v>
      </c>
      <c r="K54" s="34" t="s">
        <v>144</v>
      </c>
      <c r="L54" s="35" t="s">
        <v>145</v>
      </c>
      <c r="M54" s="64">
        <v>41410</v>
      </c>
      <c r="N54" s="36">
        <v>1547.44</v>
      </c>
      <c r="O54" s="65">
        <v>10</v>
      </c>
      <c r="P54" s="34" t="s">
        <v>143</v>
      </c>
      <c r="Q54" s="34" t="s">
        <v>121</v>
      </c>
      <c r="R54" s="34" t="s">
        <v>122</v>
      </c>
      <c r="S54" s="34" t="s">
        <v>123</v>
      </c>
      <c r="T54" s="34" t="s">
        <v>36</v>
      </c>
      <c r="U54" s="34" t="s">
        <v>36</v>
      </c>
      <c r="V54" s="34" t="s">
        <v>36</v>
      </c>
      <c r="W54" s="66">
        <v>18</v>
      </c>
      <c r="X54" s="66">
        <v>1</v>
      </c>
      <c r="Y54" s="36">
        <v>768.49</v>
      </c>
      <c r="Z54" s="36">
        <v>617.70000000000005</v>
      </c>
      <c r="AA54" s="36">
        <v>768.49</v>
      </c>
      <c r="AB54" s="36">
        <v>617.70000000000005</v>
      </c>
      <c r="AC54" s="36">
        <v>150.79</v>
      </c>
      <c r="AD54" s="67">
        <v>24.411526631050599</v>
      </c>
      <c r="AF54" s="37"/>
    </row>
    <row r="55" spans="1:33" ht="23.25" thickBot="1" x14ac:dyDescent="0.25">
      <c r="A55" s="34" t="s">
        <v>32</v>
      </c>
      <c r="B55" s="34" t="s">
        <v>33</v>
      </c>
      <c r="C55" s="34" t="s">
        <v>34</v>
      </c>
      <c r="D55" s="34" t="s">
        <v>35</v>
      </c>
      <c r="E55" s="34" t="s">
        <v>36</v>
      </c>
      <c r="F55" s="34" t="s">
        <v>36</v>
      </c>
      <c r="G55" s="34" t="s">
        <v>37</v>
      </c>
      <c r="H55" s="34" t="s">
        <v>38</v>
      </c>
      <c r="I55" s="34" t="s">
        <v>39</v>
      </c>
      <c r="J55" s="63" t="s">
        <v>394</v>
      </c>
      <c r="K55" s="34" t="s">
        <v>137</v>
      </c>
      <c r="L55" s="35" t="s">
        <v>138</v>
      </c>
      <c r="M55" s="64">
        <v>41416</v>
      </c>
      <c r="N55" s="36">
        <v>3346.07</v>
      </c>
      <c r="O55" s="65">
        <v>29</v>
      </c>
      <c r="P55" s="34" t="s">
        <v>136</v>
      </c>
      <c r="Q55" s="34" t="s">
        <v>125</v>
      </c>
      <c r="R55" s="34" t="s">
        <v>126</v>
      </c>
      <c r="S55" s="34" t="s">
        <v>127</v>
      </c>
      <c r="T55" s="34" t="s">
        <v>36</v>
      </c>
      <c r="U55" s="34" t="s">
        <v>46</v>
      </c>
      <c r="V55" s="34" t="s">
        <v>46</v>
      </c>
      <c r="W55" s="66">
        <v>0</v>
      </c>
      <c r="X55" s="66">
        <v>1</v>
      </c>
      <c r="Y55" s="36">
        <v>326.43</v>
      </c>
      <c r="Z55" s="36">
        <v>180.11</v>
      </c>
      <c r="AA55" s="36">
        <v>326.43</v>
      </c>
      <c r="AB55" s="36">
        <v>180.11</v>
      </c>
      <c r="AC55" s="36">
        <v>146.32</v>
      </c>
      <c r="AD55" s="67">
        <v>81.239242685025701</v>
      </c>
      <c r="AF55" s="37"/>
    </row>
    <row r="56" spans="1:33" ht="23.25" thickBot="1" x14ac:dyDescent="0.25">
      <c r="A56" s="34" t="s">
        <v>32</v>
      </c>
      <c r="B56" s="34" t="s">
        <v>33</v>
      </c>
      <c r="C56" s="34" t="s">
        <v>34</v>
      </c>
      <c r="D56" s="34" t="s">
        <v>35</v>
      </c>
      <c r="E56" s="34" t="s">
        <v>36</v>
      </c>
      <c r="F56" s="34" t="s">
        <v>36</v>
      </c>
      <c r="G56" s="34" t="s">
        <v>37</v>
      </c>
      <c r="H56" s="34" t="s">
        <v>38</v>
      </c>
      <c r="I56" s="34" t="s">
        <v>39</v>
      </c>
      <c r="J56" s="63" t="s">
        <v>395</v>
      </c>
      <c r="K56" s="34" t="s">
        <v>112</v>
      </c>
      <c r="L56" s="35" t="s">
        <v>113</v>
      </c>
      <c r="M56" s="64">
        <v>41418</v>
      </c>
      <c r="N56" s="36">
        <v>4393.45</v>
      </c>
      <c r="O56" s="65">
        <v>23</v>
      </c>
      <c r="P56" s="34" t="s">
        <v>51</v>
      </c>
      <c r="Q56" s="34" t="s">
        <v>52</v>
      </c>
      <c r="R56" s="34" t="s">
        <v>53</v>
      </c>
      <c r="S56" s="34" t="s">
        <v>54</v>
      </c>
      <c r="T56" s="34" t="s">
        <v>36</v>
      </c>
      <c r="U56" s="34" t="s">
        <v>46</v>
      </c>
      <c r="V56" s="34" t="s">
        <v>46</v>
      </c>
      <c r="W56" s="66">
        <v>0</v>
      </c>
      <c r="X56" s="66">
        <v>6</v>
      </c>
      <c r="Y56" s="36">
        <v>48.12</v>
      </c>
      <c r="Z56" s="36">
        <v>26.55</v>
      </c>
      <c r="AA56" s="36">
        <v>288.72000000000003</v>
      </c>
      <c r="AB56" s="36">
        <v>159.30000000000001</v>
      </c>
      <c r="AC56" s="36">
        <v>129.41999999999999</v>
      </c>
      <c r="AD56" s="67">
        <v>81.242937853107193</v>
      </c>
      <c r="AF56" s="37"/>
    </row>
    <row r="57" spans="1:33" ht="23.25" thickBot="1" x14ac:dyDescent="0.25">
      <c r="A57" s="34" t="s">
        <v>32</v>
      </c>
      <c r="B57" s="34" t="s">
        <v>33</v>
      </c>
      <c r="C57" s="34" t="s">
        <v>34</v>
      </c>
      <c r="D57" s="34" t="s">
        <v>35</v>
      </c>
      <c r="E57" s="34" t="s">
        <v>36</v>
      </c>
      <c r="F57" s="34" t="s">
        <v>36</v>
      </c>
      <c r="G57" s="34" t="s">
        <v>37</v>
      </c>
      <c r="H57" s="34" t="s">
        <v>38</v>
      </c>
      <c r="I57" s="34" t="s">
        <v>39</v>
      </c>
      <c r="J57" s="63" t="s">
        <v>396</v>
      </c>
      <c r="K57" s="34" t="s">
        <v>223</v>
      </c>
      <c r="L57" s="35" t="s">
        <v>224</v>
      </c>
      <c r="M57" s="64">
        <v>41419</v>
      </c>
      <c r="N57" s="36">
        <v>3809.49</v>
      </c>
      <c r="O57" s="65">
        <v>2</v>
      </c>
      <c r="P57" s="34" t="s">
        <v>225</v>
      </c>
      <c r="Q57" s="34" t="s">
        <v>218</v>
      </c>
      <c r="R57" s="34" t="s">
        <v>219</v>
      </c>
      <c r="S57" s="34" t="s">
        <v>220</v>
      </c>
      <c r="T57" s="34" t="s">
        <v>36</v>
      </c>
      <c r="U57" s="34" t="s">
        <v>36</v>
      </c>
      <c r="V57" s="34" t="s">
        <v>36</v>
      </c>
      <c r="W57" s="66">
        <v>18</v>
      </c>
      <c r="X57" s="66">
        <v>2</v>
      </c>
      <c r="Y57" s="36">
        <v>1770.4</v>
      </c>
      <c r="Z57" s="36">
        <v>565.83000000000004</v>
      </c>
      <c r="AA57" s="36">
        <v>3540.8</v>
      </c>
      <c r="AB57" s="36">
        <v>1131.6600000000001</v>
      </c>
      <c r="AC57" s="36">
        <v>2409.14</v>
      </c>
      <c r="AD57" s="67">
        <v>212.88549564356799</v>
      </c>
      <c r="AF57" s="37"/>
    </row>
    <row r="58" spans="1:33" ht="23.25" thickBot="1" x14ac:dyDescent="0.25">
      <c r="A58" s="34" t="s">
        <v>32</v>
      </c>
      <c r="B58" s="34" t="s">
        <v>33</v>
      </c>
      <c r="C58" s="34" t="s">
        <v>34</v>
      </c>
      <c r="D58" s="34" t="s">
        <v>35</v>
      </c>
      <c r="E58" s="34" t="s">
        <v>36</v>
      </c>
      <c r="F58" s="34" t="s">
        <v>36</v>
      </c>
      <c r="G58" s="34" t="s">
        <v>37</v>
      </c>
      <c r="H58" s="34" t="s">
        <v>38</v>
      </c>
      <c r="I58" s="34" t="s">
        <v>39</v>
      </c>
      <c r="J58" s="63" t="s">
        <v>397</v>
      </c>
      <c r="K58" s="34" t="s">
        <v>90</v>
      </c>
      <c r="L58" s="35" t="s">
        <v>91</v>
      </c>
      <c r="M58" s="64">
        <v>41435</v>
      </c>
      <c r="N58" s="36">
        <v>2974.01</v>
      </c>
      <c r="O58" s="65">
        <v>2</v>
      </c>
      <c r="P58" s="34" t="s">
        <v>92</v>
      </c>
      <c r="Q58" s="34" t="s">
        <v>81</v>
      </c>
      <c r="R58" s="34" t="s">
        <v>82</v>
      </c>
      <c r="S58" s="34" t="s">
        <v>83</v>
      </c>
      <c r="T58" s="34" t="s">
        <v>36</v>
      </c>
      <c r="U58" s="34" t="s">
        <v>36</v>
      </c>
      <c r="V58" s="34" t="s">
        <v>36</v>
      </c>
      <c r="W58" s="66">
        <v>18</v>
      </c>
      <c r="X58" s="66">
        <v>3</v>
      </c>
      <c r="Y58" s="36">
        <v>286.72000000000003</v>
      </c>
      <c r="Z58" s="36">
        <v>246.92</v>
      </c>
      <c r="AA58" s="36">
        <v>860.16</v>
      </c>
      <c r="AB58" s="36">
        <v>740.76</v>
      </c>
      <c r="AC58" s="36">
        <v>119.4</v>
      </c>
      <c r="AD58" s="67">
        <v>16.1185809168961</v>
      </c>
      <c r="AF58" s="37"/>
    </row>
    <row r="59" spans="1:33" ht="23.25" thickBot="1" x14ac:dyDescent="0.25">
      <c r="A59" s="34" t="s">
        <v>32</v>
      </c>
      <c r="B59" s="34" t="s">
        <v>33</v>
      </c>
      <c r="C59" s="34" t="s">
        <v>34</v>
      </c>
      <c r="D59" s="34" t="s">
        <v>35</v>
      </c>
      <c r="E59" s="34" t="s">
        <v>36</v>
      </c>
      <c r="F59" s="34" t="s">
        <v>36</v>
      </c>
      <c r="G59" s="34" t="s">
        <v>37</v>
      </c>
      <c r="H59" s="34" t="s">
        <v>38</v>
      </c>
      <c r="I59" s="34" t="s">
        <v>39</v>
      </c>
      <c r="J59" s="63" t="s">
        <v>398</v>
      </c>
      <c r="K59" s="34" t="s">
        <v>173</v>
      </c>
      <c r="L59" s="35" t="s">
        <v>174</v>
      </c>
      <c r="M59" s="64">
        <v>41435</v>
      </c>
      <c r="N59" s="36">
        <v>6639.3</v>
      </c>
      <c r="O59" s="65">
        <v>55</v>
      </c>
      <c r="P59" s="34" t="s">
        <v>175</v>
      </c>
      <c r="Q59" s="34" t="s">
        <v>176</v>
      </c>
      <c r="R59" s="34" t="s">
        <v>177</v>
      </c>
      <c r="S59" s="34" t="s">
        <v>178</v>
      </c>
      <c r="T59" s="34" t="s">
        <v>36</v>
      </c>
      <c r="U59" s="34" t="s">
        <v>46</v>
      </c>
      <c r="V59" s="34" t="s">
        <v>46</v>
      </c>
      <c r="W59" s="66">
        <v>0</v>
      </c>
      <c r="X59" s="66">
        <v>2</v>
      </c>
      <c r="Y59" s="36">
        <v>263.69</v>
      </c>
      <c r="Z59" s="36">
        <v>165.99</v>
      </c>
      <c r="AA59" s="36">
        <v>527.38</v>
      </c>
      <c r="AB59" s="36">
        <v>331.98</v>
      </c>
      <c r="AC59" s="36">
        <v>195.4</v>
      </c>
      <c r="AD59" s="67">
        <v>58.858967407675202</v>
      </c>
      <c r="AF59" s="37"/>
    </row>
    <row r="60" spans="1:33" ht="23.25" thickBot="1" x14ac:dyDescent="0.25">
      <c r="A60" s="34" t="s">
        <v>32</v>
      </c>
      <c r="B60" s="34" t="s">
        <v>33</v>
      </c>
      <c r="C60" s="34" t="s">
        <v>34</v>
      </c>
      <c r="D60" s="34" t="s">
        <v>35</v>
      </c>
      <c r="E60" s="34" t="s">
        <v>36</v>
      </c>
      <c r="F60" s="34" t="s">
        <v>36</v>
      </c>
      <c r="G60" s="34" t="s">
        <v>37</v>
      </c>
      <c r="H60" s="34" t="s">
        <v>38</v>
      </c>
      <c r="I60" s="34" t="s">
        <v>39</v>
      </c>
      <c r="J60" s="63" t="s">
        <v>399</v>
      </c>
      <c r="K60" s="34" t="s">
        <v>179</v>
      </c>
      <c r="L60" s="35" t="s">
        <v>180</v>
      </c>
      <c r="M60" s="64">
        <v>41435</v>
      </c>
      <c r="N60" s="36">
        <v>2269.9699999999998</v>
      </c>
      <c r="O60" s="65">
        <v>22</v>
      </c>
      <c r="P60" s="34" t="s">
        <v>175</v>
      </c>
      <c r="Q60" s="34" t="s">
        <v>176</v>
      </c>
      <c r="R60" s="34" t="s">
        <v>177</v>
      </c>
      <c r="S60" s="34" t="s">
        <v>178</v>
      </c>
      <c r="T60" s="34" t="s">
        <v>36</v>
      </c>
      <c r="U60" s="34" t="s">
        <v>46</v>
      </c>
      <c r="V60" s="34" t="s">
        <v>46</v>
      </c>
      <c r="W60" s="66">
        <v>0</v>
      </c>
      <c r="X60" s="66">
        <v>2</v>
      </c>
      <c r="Y60" s="36">
        <v>263.69</v>
      </c>
      <c r="Z60" s="36">
        <v>165.99</v>
      </c>
      <c r="AA60" s="36">
        <v>527.38</v>
      </c>
      <c r="AB60" s="36">
        <v>331.98</v>
      </c>
      <c r="AC60" s="36">
        <v>195.4</v>
      </c>
      <c r="AD60" s="67">
        <v>58.858967407675202</v>
      </c>
      <c r="AF60" s="37"/>
    </row>
    <row r="61" spans="1:33" ht="23.25" thickBot="1" x14ac:dyDescent="0.25">
      <c r="A61" s="34" t="s">
        <v>32</v>
      </c>
      <c r="B61" s="34" t="s">
        <v>33</v>
      </c>
      <c r="C61" s="34" t="s">
        <v>34</v>
      </c>
      <c r="D61" s="34" t="s">
        <v>35</v>
      </c>
      <c r="E61" s="34" t="s">
        <v>36</v>
      </c>
      <c r="F61" s="34" t="s">
        <v>36</v>
      </c>
      <c r="G61" s="34" t="s">
        <v>37</v>
      </c>
      <c r="H61" s="34" t="s">
        <v>38</v>
      </c>
      <c r="I61" s="34" t="s">
        <v>39</v>
      </c>
      <c r="J61" s="63" t="s">
        <v>400</v>
      </c>
      <c r="K61" s="34" t="s">
        <v>207</v>
      </c>
      <c r="L61" s="35" t="s">
        <v>208</v>
      </c>
      <c r="M61" s="64">
        <v>41437</v>
      </c>
      <c r="N61" s="36">
        <v>2947.43</v>
      </c>
      <c r="O61" s="65">
        <v>22</v>
      </c>
      <c r="P61" s="34" t="s">
        <v>209</v>
      </c>
      <c r="Q61" s="34" t="s">
        <v>210</v>
      </c>
      <c r="R61" s="34" t="s">
        <v>177</v>
      </c>
      <c r="S61" s="34" t="s">
        <v>211</v>
      </c>
      <c r="T61" s="34" t="s">
        <v>36</v>
      </c>
      <c r="U61" s="34" t="s">
        <v>46</v>
      </c>
      <c r="V61" s="34" t="s">
        <v>46</v>
      </c>
      <c r="W61" s="66">
        <v>0</v>
      </c>
      <c r="X61" s="66">
        <v>5</v>
      </c>
      <c r="Y61" s="36">
        <v>166.94</v>
      </c>
      <c r="Z61" s="36">
        <v>98.85</v>
      </c>
      <c r="AA61" s="36">
        <v>834.7</v>
      </c>
      <c r="AB61" s="36">
        <v>494.25</v>
      </c>
      <c r="AC61" s="36">
        <v>340.45</v>
      </c>
      <c r="AD61" s="67">
        <v>68.882144663631806</v>
      </c>
      <c r="AF61" s="37"/>
    </row>
    <row r="62" spans="1:33" ht="23.25" thickBot="1" x14ac:dyDescent="0.25">
      <c r="A62" s="34" t="s">
        <v>32</v>
      </c>
      <c r="B62" s="34" t="s">
        <v>33</v>
      </c>
      <c r="C62" s="34" t="s">
        <v>34</v>
      </c>
      <c r="D62" s="34" t="s">
        <v>35</v>
      </c>
      <c r="E62" s="34" t="s">
        <v>36</v>
      </c>
      <c r="F62" s="34" t="s">
        <v>36</v>
      </c>
      <c r="G62" s="34" t="s">
        <v>37</v>
      </c>
      <c r="H62" s="34" t="s">
        <v>38</v>
      </c>
      <c r="I62" s="34" t="s">
        <v>39</v>
      </c>
      <c r="J62" s="63" t="s">
        <v>401</v>
      </c>
      <c r="K62" s="34" t="s">
        <v>93</v>
      </c>
      <c r="L62" s="35" t="s">
        <v>94</v>
      </c>
      <c r="M62" s="64">
        <v>41439</v>
      </c>
      <c r="N62" s="36">
        <v>1736.09</v>
      </c>
      <c r="O62" s="65">
        <v>19</v>
      </c>
      <c r="P62" s="34" t="s">
        <v>92</v>
      </c>
      <c r="Q62" s="34" t="s">
        <v>81</v>
      </c>
      <c r="R62" s="34" t="s">
        <v>82</v>
      </c>
      <c r="S62" s="34" t="s">
        <v>83</v>
      </c>
      <c r="T62" s="34" t="s">
        <v>36</v>
      </c>
      <c r="U62" s="34" t="s">
        <v>36</v>
      </c>
      <c r="V62" s="34" t="s">
        <v>36</v>
      </c>
      <c r="W62" s="66">
        <v>18</v>
      </c>
      <c r="X62" s="66">
        <v>3</v>
      </c>
      <c r="Y62" s="36">
        <v>286.72000000000003</v>
      </c>
      <c r="Z62" s="36">
        <v>246.92</v>
      </c>
      <c r="AA62" s="36">
        <v>860.16</v>
      </c>
      <c r="AB62" s="36">
        <v>740.76</v>
      </c>
      <c r="AC62" s="36">
        <v>119.4</v>
      </c>
      <c r="AD62" s="67">
        <v>16.1185809168961</v>
      </c>
      <c r="AF62" s="37"/>
    </row>
    <row r="63" spans="1:33" ht="12" thickBot="1" x14ac:dyDescent="0.25">
      <c r="A63" s="68" t="s">
        <v>441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9">
        <f>SUM(AC5:AC62)</f>
        <v>37399.630000000005</v>
      </c>
      <c r="AD63" s="67"/>
      <c r="AE63" s="70"/>
      <c r="AF63" s="70"/>
      <c r="AG63" s="70"/>
    </row>
    <row r="64" spans="1:33" ht="23.25" thickBot="1" x14ac:dyDescent="0.25">
      <c r="A64" s="34" t="s">
        <v>32</v>
      </c>
      <c r="B64" s="34" t="s">
        <v>33</v>
      </c>
      <c r="C64" s="34" t="s">
        <v>235</v>
      </c>
      <c r="D64" s="34" t="s">
        <v>236</v>
      </c>
      <c r="E64" s="34" t="s">
        <v>36</v>
      </c>
      <c r="F64" s="34" t="s">
        <v>36</v>
      </c>
      <c r="G64" s="34" t="s">
        <v>37</v>
      </c>
      <c r="H64" s="34" t="s">
        <v>38</v>
      </c>
      <c r="I64" s="34" t="s">
        <v>39</v>
      </c>
      <c r="J64" s="63" t="s">
        <v>402</v>
      </c>
      <c r="K64" s="34" t="s">
        <v>311</v>
      </c>
      <c r="L64" s="35" t="s">
        <v>312</v>
      </c>
      <c r="M64" s="64">
        <v>41446</v>
      </c>
      <c r="N64" s="36">
        <v>1576.09</v>
      </c>
      <c r="O64" s="65">
        <v>3</v>
      </c>
      <c r="P64" s="34" t="s">
        <v>292</v>
      </c>
      <c r="Q64" s="34" t="s">
        <v>169</v>
      </c>
      <c r="R64" s="34" t="s">
        <v>164</v>
      </c>
      <c r="S64" s="34" t="s">
        <v>170</v>
      </c>
      <c r="T64" s="34" t="s">
        <v>36</v>
      </c>
      <c r="U64" s="34" t="s">
        <v>46</v>
      </c>
      <c r="V64" s="34" t="s">
        <v>46</v>
      </c>
      <c r="W64" s="66">
        <v>0</v>
      </c>
      <c r="X64" s="66">
        <v>2</v>
      </c>
      <c r="Y64" s="36">
        <v>451.33499999999998</v>
      </c>
      <c r="Z64" s="36">
        <v>246.09</v>
      </c>
      <c r="AA64" s="36">
        <v>902.67</v>
      </c>
      <c r="AB64" s="36">
        <v>492.18</v>
      </c>
      <c r="AC64" s="36">
        <v>410.49</v>
      </c>
      <c r="AD64" s="67">
        <v>83.402413751066604</v>
      </c>
      <c r="AE64" s="37"/>
    </row>
    <row r="65" spans="1:32" ht="23.25" thickBot="1" x14ac:dyDescent="0.25">
      <c r="A65" s="34" t="s">
        <v>32</v>
      </c>
      <c r="B65" s="34" t="s">
        <v>33</v>
      </c>
      <c r="C65" s="34" t="s">
        <v>235</v>
      </c>
      <c r="D65" s="34" t="s">
        <v>236</v>
      </c>
      <c r="E65" s="34" t="s">
        <v>36</v>
      </c>
      <c r="F65" s="34" t="s">
        <v>36</v>
      </c>
      <c r="G65" s="34" t="s">
        <v>37</v>
      </c>
      <c r="H65" s="34" t="s">
        <v>38</v>
      </c>
      <c r="I65" s="34" t="s">
        <v>39</v>
      </c>
      <c r="J65" s="63" t="s">
        <v>403</v>
      </c>
      <c r="K65" s="34" t="s">
        <v>255</v>
      </c>
      <c r="L65" s="35" t="s">
        <v>256</v>
      </c>
      <c r="M65" s="64">
        <v>41452</v>
      </c>
      <c r="N65" s="36">
        <v>1347.19</v>
      </c>
      <c r="O65" s="65">
        <v>4</v>
      </c>
      <c r="P65" s="34" t="s">
        <v>257</v>
      </c>
      <c r="Q65" s="34" t="s">
        <v>52</v>
      </c>
      <c r="R65" s="34" t="s">
        <v>53</v>
      </c>
      <c r="S65" s="34" t="s">
        <v>54</v>
      </c>
      <c r="T65" s="34" t="s">
        <v>36</v>
      </c>
      <c r="U65" s="34" t="s">
        <v>46</v>
      </c>
      <c r="V65" s="34" t="s">
        <v>46</v>
      </c>
      <c r="W65" s="66">
        <v>0</v>
      </c>
      <c r="X65" s="66">
        <v>5</v>
      </c>
      <c r="Y65" s="36">
        <v>48.698</v>
      </c>
      <c r="Z65" s="36">
        <v>26.55</v>
      </c>
      <c r="AA65" s="36">
        <v>243.49</v>
      </c>
      <c r="AB65" s="36">
        <v>132.75</v>
      </c>
      <c r="AC65" s="36">
        <v>110.74</v>
      </c>
      <c r="AD65" s="67">
        <v>83.419962335216596</v>
      </c>
      <c r="AF65" s="37"/>
    </row>
    <row r="66" spans="1:32" ht="23.25" thickBot="1" x14ac:dyDescent="0.25">
      <c r="A66" s="34" t="s">
        <v>32</v>
      </c>
      <c r="B66" s="34" t="s">
        <v>33</v>
      </c>
      <c r="C66" s="34" t="s">
        <v>235</v>
      </c>
      <c r="D66" s="34" t="s">
        <v>236</v>
      </c>
      <c r="E66" s="34" t="s">
        <v>36</v>
      </c>
      <c r="F66" s="34" t="s">
        <v>36</v>
      </c>
      <c r="G66" s="34" t="s">
        <v>37</v>
      </c>
      <c r="H66" s="34" t="s">
        <v>38</v>
      </c>
      <c r="I66" s="34" t="s">
        <v>39</v>
      </c>
      <c r="J66" s="63" t="s">
        <v>404</v>
      </c>
      <c r="K66" s="34" t="s">
        <v>319</v>
      </c>
      <c r="L66" s="35" t="s">
        <v>320</v>
      </c>
      <c r="M66" s="64">
        <v>41453</v>
      </c>
      <c r="N66" s="36">
        <v>1386.42</v>
      </c>
      <c r="O66" s="65">
        <v>1</v>
      </c>
      <c r="P66" s="34" t="s">
        <v>302</v>
      </c>
      <c r="Q66" s="34" t="s">
        <v>197</v>
      </c>
      <c r="R66" s="34" t="s">
        <v>198</v>
      </c>
      <c r="S66" s="34" t="s">
        <v>199</v>
      </c>
      <c r="T66" s="34" t="s">
        <v>36</v>
      </c>
      <c r="U66" s="34" t="s">
        <v>46</v>
      </c>
      <c r="V66" s="34" t="s">
        <v>46</v>
      </c>
      <c r="W66" s="66">
        <v>0</v>
      </c>
      <c r="X66" s="66">
        <v>2</v>
      </c>
      <c r="Y66" s="36">
        <v>674.21</v>
      </c>
      <c r="Z66" s="36">
        <v>367.62</v>
      </c>
      <c r="AA66" s="36">
        <v>1348.42</v>
      </c>
      <c r="AB66" s="36">
        <v>735.24</v>
      </c>
      <c r="AC66" s="36">
        <v>613.17999999999995</v>
      </c>
      <c r="AD66" s="67">
        <v>83.398618138294907</v>
      </c>
      <c r="AF66" s="37"/>
    </row>
    <row r="67" spans="1:32" ht="23.25" thickBot="1" x14ac:dyDescent="0.25">
      <c r="A67" s="34" t="s">
        <v>32</v>
      </c>
      <c r="B67" s="34" t="s">
        <v>33</v>
      </c>
      <c r="C67" s="34" t="s">
        <v>235</v>
      </c>
      <c r="D67" s="34" t="s">
        <v>236</v>
      </c>
      <c r="E67" s="34" t="s">
        <v>36</v>
      </c>
      <c r="F67" s="34" t="s">
        <v>36</v>
      </c>
      <c r="G67" s="34" t="s">
        <v>37</v>
      </c>
      <c r="H67" s="34" t="s">
        <v>38</v>
      </c>
      <c r="I67" s="34" t="s">
        <v>39</v>
      </c>
      <c r="J67" s="63" t="s">
        <v>405</v>
      </c>
      <c r="K67" s="34" t="s">
        <v>237</v>
      </c>
      <c r="L67" s="35" t="s">
        <v>238</v>
      </c>
      <c r="M67" s="64">
        <v>41459</v>
      </c>
      <c r="N67" s="36">
        <v>338.99</v>
      </c>
      <c r="O67" s="65">
        <v>2</v>
      </c>
      <c r="P67" s="34" t="s">
        <v>239</v>
      </c>
      <c r="Q67" s="34" t="s">
        <v>240</v>
      </c>
      <c r="R67" s="34" t="s">
        <v>44</v>
      </c>
      <c r="S67" s="34" t="s">
        <v>241</v>
      </c>
      <c r="T67" s="34" t="s">
        <v>36</v>
      </c>
      <c r="U67" s="34" t="s">
        <v>46</v>
      </c>
      <c r="V67" s="34" t="s">
        <v>46</v>
      </c>
      <c r="W67" s="66">
        <v>0</v>
      </c>
      <c r="X67" s="66">
        <v>1</v>
      </c>
      <c r="Y67" s="36">
        <v>228.32</v>
      </c>
      <c r="Z67" s="36">
        <v>124.48</v>
      </c>
      <c r="AA67" s="36">
        <v>228.32</v>
      </c>
      <c r="AB67" s="36">
        <v>124.48</v>
      </c>
      <c r="AC67" s="36">
        <v>103.84</v>
      </c>
      <c r="AD67" s="67">
        <v>83.419023136246693</v>
      </c>
      <c r="AE67" s="37"/>
      <c r="AF67" s="37"/>
    </row>
    <row r="68" spans="1:32" ht="23.25" thickBot="1" x14ac:dyDescent="0.25">
      <c r="A68" s="34" t="s">
        <v>32</v>
      </c>
      <c r="B68" s="34" t="s">
        <v>33</v>
      </c>
      <c r="C68" s="34" t="s">
        <v>235</v>
      </c>
      <c r="D68" s="34" t="s">
        <v>236</v>
      </c>
      <c r="E68" s="34" t="s">
        <v>36</v>
      </c>
      <c r="F68" s="34" t="s">
        <v>36</v>
      </c>
      <c r="G68" s="34" t="s">
        <v>37</v>
      </c>
      <c r="H68" s="34" t="s">
        <v>38</v>
      </c>
      <c r="I68" s="34" t="s">
        <v>39</v>
      </c>
      <c r="J68" s="63" t="s">
        <v>406</v>
      </c>
      <c r="K68" s="34" t="s">
        <v>290</v>
      </c>
      <c r="L68" s="35" t="s">
        <v>291</v>
      </c>
      <c r="M68" s="64">
        <v>41463</v>
      </c>
      <c r="N68" s="36">
        <v>493.34</v>
      </c>
      <c r="O68" s="65">
        <v>1</v>
      </c>
      <c r="P68" s="34" t="s">
        <v>292</v>
      </c>
      <c r="Q68" s="34" t="s">
        <v>169</v>
      </c>
      <c r="R68" s="34" t="s">
        <v>164</v>
      </c>
      <c r="S68" s="34" t="s">
        <v>170</v>
      </c>
      <c r="T68" s="34" t="s">
        <v>36</v>
      </c>
      <c r="U68" s="34" t="s">
        <v>46</v>
      </c>
      <c r="V68" s="34" t="s">
        <v>46</v>
      </c>
      <c r="W68" s="66">
        <v>0</v>
      </c>
      <c r="X68" s="66">
        <v>1</v>
      </c>
      <c r="Y68" s="36">
        <v>451.33</v>
      </c>
      <c r="Z68" s="36">
        <v>246.09</v>
      </c>
      <c r="AA68" s="36">
        <v>451.33</v>
      </c>
      <c r="AB68" s="36">
        <v>246.09</v>
      </c>
      <c r="AC68" s="36">
        <v>205.24</v>
      </c>
      <c r="AD68" s="67">
        <v>83.400381974074506</v>
      </c>
      <c r="AE68" s="37"/>
    </row>
    <row r="69" spans="1:32" ht="23.25" thickBot="1" x14ac:dyDescent="0.25">
      <c r="A69" s="34" t="s">
        <v>32</v>
      </c>
      <c r="B69" s="34" t="s">
        <v>33</v>
      </c>
      <c r="C69" s="34" t="s">
        <v>235</v>
      </c>
      <c r="D69" s="34" t="s">
        <v>236</v>
      </c>
      <c r="E69" s="34" t="s">
        <v>36</v>
      </c>
      <c r="F69" s="34" t="s">
        <v>36</v>
      </c>
      <c r="G69" s="34" t="s">
        <v>37</v>
      </c>
      <c r="H69" s="34" t="s">
        <v>38</v>
      </c>
      <c r="I69" s="34" t="s">
        <v>39</v>
      </c>
      <c r="J69" s="63" t="s">
        <v>407</v>
      </c>
      <c r="K69" s="34" t="s">
        <v>242</v>
      </c>
      <c r="L69" s="35" t="s">
        <v>243</v>
      </c>
      <c r="M69" s="64">
        <v>41465</v>
      </c>
      <c r="N69" s="36">
        <v>626.37</v>
      </c>
      <c r="O69" s="65">
        <v>6</v>
      </c>
      <c r="P69" s="34" t="s">
        <v>244</v>
      </c>
      <c r="Q69" s="34" t="s">
        <v>245</v>
      </c>
      <c r="R69" s="34" t="s">
        <v>44</v>
      </c>
      <c r="S69" s="34" t="s">
        <v>246</v>
      </c>
      <c r="T69" s="34" t="s">
        <v>36</v>
      </c>
      <c r="U69" s="34" t="s">
        <v>46</v>
      </c>
      <c r="V69" s="34" t="s">
        <v>46</v>
      </c>
      <c r="W69" s="66">
        <v>0</v>
      </c>
      <c r="X69" s="66">
        <v>1</v>
      </c>
      <c r="Y69" s="36">
        <v>228.32</v>
      </c>
      <c r="Z69" s="36">
        <v>124.48</v>
      </c>
      <c r="AA69" s="36">
        <v>228.32</v>
      </c>
      <c r="AB69" s="36">
        <v>124.48</v>
      </c>
      <c r="AC69" s="36">
        <v>103.84</v>
      </c>
      <c r="AD69" s="67">
        <v>83.419023136246693</v>
      </c>
      <c r="AE69" s="37"/>
    </row>
    <row r="70" spans="1:32" ht="23.25" thickBot="1" x14ac:dyDescent="0.25">
      <c r="A70" s="34" t="s">
        <v>32</v>
      </c>
      <c r="B70" s="34" t="s">
        <v>33</v>
      </c>
      <c r="C70" s="34" t="s">
        <v>235</v>
      </c>
      <c r="D70" s="34" t="s">
        <v>236</v>
      </c>
      <c r="E70" s="34" t="s">
        <v>36</v>
      </c>
      <c r="F70" s="34" t="s">
        <v>36</v>
      </c>
      <c r="G70" s="34" t="s">
        <v>37</v>
      </c>
      <c r="H70" s="34" t="s">
        <v>38</v>
      </c>
      <c r="I70" s="34" t="s">
        <v>39</v>
      </c>
      <c r="J70" s="63" t="s">
        <v>408</v>
      </c>
      <c r="K70" s="34" t="s">
        <v>261</v>
      </c>
      <c r="L70" s="35" t="s">
        <v>262</v>
      </c>
      <c r="M70" s="64">
        <v>41493</v>
      </c>
      <c r="N70" s="36">
        <v>327.74</v>
      </c>
      <c r="O70" s="65">
        <v>1</v>
      </c>
      <c r="P70" s="34" t="s">
        <v>257</v>
      </c>
      <c r="Q70" s="34" t="s">
        <v>52</v>
      </c>
      <c r="R70" s="34" t="s">
        <v>53</v>
      </c>
      <c r="S70" s="34" t="s">
        <v>54</v>
      </c>
      <c r="T70" s="34" t="s">
        <v>36</v>
      </c>
      <c r="U70" s="34" t="s">
        <v>46</v>
      </c>
      <c r="V70" s="34" t="s">
        <v>46</v>
      </c>
      <c r="W70" s="66">
        <v>0</v>
      </c>
      <c r="X70" s="66">
        <v>6</v>
      </c>
      <c r="Y70" s="36">
        <v>48.6967</v>
      </c>
      <c r="Z70" s="36">
        <v>26.55</v>
      </c>
      <c r="AA70" s="36">
        <v>292.18020000000001</v>
      </c>
      <c r="AB70" s="36">
        <v>159.30000000000001</v>
      </c>
      <c r="AC70" s="36">
        <v>132.8802</v>
      </c>
      <c r="AD70" s="67">
        <v>83.415065913370995</v>
      </c>
      <c r="AE70" s="37"/>
    </row>
    <row r="71" spans="1:32" ht="23.25" thickBot="1" x14ac:dyDescent="0.25">
      <c r="A71" s="34" t="s">
        <v>32</v>
      </c>
      <c r="B71" s="34" t="s">
        <v>33</v>
      </c>
      <c r="C71" s="34" t="s">
        <v>235</v>
      </c>
      <c r="D71" s="34" t="s">
        <v>236</v>
      </c>
      <c r="E71" s="34" t="s">
        <v>36</v>
      </c>
      <c r="F71" s="34" t="s">
        <v>36</v>
      </c>
      <c r="G71" s="34" t="s">
        <v>37</v>
      </c>
      <c r="H71" s="34" t="s">
        <v>38</v>
      </c>
      <c r="I71" s="34" t="s">
        <v>39</v>
      </c>
      <c r="J71" s="63" t="s">
        <v>412</v>
      </c>
      <c r="K71" s="34" t="s">
        <v>293</v>
      </c>
      <c r="L71" s="35" t="s">
        <v>294</v>
      </c>
      <c r="M71" s="64">
        <v>41494</v>
      </c>
      <c r="N71" s="36">
        <v>451.33</v>
      </c>
      <c r="O71" s="65">
        <v>1</v>
      </c>
      <c r="P71" s="34" t="s">
        <v>292</v>
      </c>
      <c r="Q71" s="34" t="s">
        <v>169</v>
      </c>
      <c r="R71" s="34" t="s">
        <v>164</v>
      </c>
      <c r="S71" s="34" t="s">
        <v>170</v>
      </c>
      <c r="T71" s="34" t="s">
        <v>36</v>
      </c>
      <c r="U71" s="34" t="s">
        <v>46</v>
      </c>
      <c r="V71" s="34" t="s">
        <v>46</v>
      </c>
      <c r="W71" s="66">
        <v>0</v>
      </c>
      <c r="X71" s="66">
        <v>1</v>
      </c>
      <c r="Y71" s="36">
        <v>451.33</v>
      </c>
      <c r="Z71" s="36">
        <v>246.09</v>
      </c>
      <c r="AA71" s="36">
        <v>451.33</v>
      </c>
      <c r="AB71" s="36">
        <v>246.09</v>
      </c>
      <c r="AC71" s="36">
        <v>205.24</v>
      </c>
      <c r="AD71" s="67">
        <v>83.400381974074506</v>
      </c>
      <c r="AF71" s="37"/>
    </row>
    <row r="72" spans="1:32" ht="23.25" thickBot="1" x14ac:dyDescent="0.25">
      <c r="A72" s="34" t="s">
        <v>32</v>
      </c>
      <c r="B72" s="34" t="s">
        <v>33</v>
      </c>
      <c r="C72" s="34" t="s">
        <v>235</v>
      </c>
      <c r="D72" s="34" t="s">
        <v>236</v>
      </c>
      <c r="E72" s="34" t="s">
        <v>36</v>
      </c>
      <c r="F72" s="34" t="s">
        <v>36</v>
      </c>
      <c r="G72" s="34" t="s">
        <v>37</v>
      </c>
      <c r="H72" s="34" t="s">
        <v>38</v>
      </c>
      <c r="I72" s="34" t="s">
        <v>39</v>
      </c>
      <c r="J72" s="63" t="s">
        <v>413</v>
      </c>
      <c r="K72" s="34" t="s">
        <v>268</v>
      </c>
      <c r="L72" s="35" t="s">
        <v>269</v>
      </c>
      <c r="M72" s="64">
        <v>41494</v>
      </c>
      <c r="N72" s="36">
        <v>2215.96</v>
      </c>
      <c r="O72" s="65">
        <v>13</v>
      </c>
      <c r="P72" s="34" t="s">
        <v>270</v>
      </c>
      <c r="Q72" s="34" t="s">
        <v>218</v>
      </c>
      <c r="R72" s="34" t="s">
        <v>219</v>
      </c>
      <c r="S72" s="34" t="s">
        <v>220</v>
      </c>
      <c r="T72" s="34" t="s">
        <v>36</v>
      </c>
      <c r="U72" s="34" t="s">
        <v>36</v>
      </c>
      <c r="V72" s="34" t="s">
        <v>36</v>
      </c>
      <c r="W72" s="66">
        <v>18</v>
      </c>
      <c r="X72" s="66">
        <v>2</v>
      </c>
      <c r="Y72" s="36">
        <v>639.65</v>
      </c>
      <c r="Z72" s="36">
        <v>565.83000000000004</v>
      </c>
      <c r="AA72" s="36">
        <v>1279.3</v>
      </c>
      <c r="AB72" s="36">
        <v>1131.6600000000001</v>
      </c>
      <c r="AC72" s="36">
        <v>147.63999999999999</v>
      </c>
      <c r="AD72" s="67">
        <v>13.046321333262499</v>
      </c>
      <c r="AE72" s="37"/>
    </row>
    <row r="73" spans="1:32" ht="23.25" thickBot="1" x14ac:dyDescent="0.25">
      <c r="A73" s="34" t="s">
        <v>32</v>
      </c>
      <c r="B73" s="34" t="s">
        <v>33</v>
      </c>
      <c r="C73" s="34" t="s">
        <v>235</v>
      </c>
      <c r="D73" s="34" t="s">
        <v>236</v>
      </c>
      <c r="E73" s="34" t="s">
        <v>36</v>
      </c>
      <c r="F73" s="34" t="s">
        <v>36</v>
      </c>
      <c r="G73" s="34" t="s">
        <v>37</v>
      </c>
      <c r="H73" s="34" t="s">
        <v>38</v>
      </c>
      <c r="I73" s="34" t="s">
        <v>39</v>
      </c>
      <c r="J73" s="63" t="s">
        <v>414</v>
      </c>
      <c r="K73" s="34" t="s">
        <v>313</v>
      </c>
      <c r="L73" s="35" t="s">
        <v>314</v>
      </c>
      <c r="M73" s="64">
        <v>41498</v>
      </c>
      <c r="N73" s="36">
        <v>902.67</v>
      </c>
      <c r="O73" s="65">
        <v>1</v>
      </c>
      <c r="P73" s="34" t="s">
        <v>292</v>
      </c>
      <c r="Q73" s="34" t="s">
        <v>169</v>
      </c>
      <c r="R73" s="34" t="s">
        <v>164</v>
      </c>
      <c r="S73" s="34" t="s">
        <v>170</v>
      </c>
      <c r="T73" s="34" t="s">
        <v>36</v>
      </c>
      <c r="U73" s="34" t="s">
        <v>46</v>
      </c>
      <c r="V73" s="34" t="s">
        <v>46</v>
      </c>
      <c r="W73" s="66">
        <v>0</v>
      </c>
      <c r="X73" s="66">
        <v>2</v>
      </c>
      <c r="Y73" s="36">
        <v>451.33499999999998</v>
      </c>
      <c r="Z73" s="36">
        <v>246.09</v>
      </c>
      <c r="AA73" s="36">
        <v>902.67</v>
      </c>
      <c r="AB73" s="36">
        <v>492.18</v>
      </c>
      <c r="AC73" s="36">
        <v>410.49</v>
      </c>
      <c r="AD73" s="67">
        <v>83.402413751066604</v>
      </c>
      <c r="AE73" s="37"/>
    </row>
    <row r="74" spans="1:32" ht="23.25" thickBot="1" x14ac:dyDescent="0.25">
      <c r="A74" s="34" t="s">
        <v>32</v>
      </c>
      <c r="B74" s="34" t="s">
        <v>33</v>
      </c>
      <c r="C74" s="34" t="s">
        <v>235</v>
      </c>
      <c r="D74" s="34" t="s">
        <v>236</v>
      </c>
      <c r="E74" s="34" t="s">
        <v>36</v>
      </c>
      <c r="F74" s="34" t="s">
        <v>36</v>
      </c>
      <c r="G74" s="34" t="s">
        <v>37</v>
      </c>
      <c r="H74" s="34" t="s">
        <v>38</v>
      </c>
      <c r="I74" s="34" t="s">
        <v>39</v>
      </c>
      <c r="J74" s="63" t="s">
        <v>415</v>
      </c>
      <c r="K74" s="34" t="s">
        <v>315</v>
      </c>
      <c r="L74" s="35" t="s">
        <v>316</v>
      </c>
      <c r="M74" s="64">
        <v>41498</v>
      </c>
      <c r="N74" s="36">
        <v>1011.48</v>
      </c>
      <c r="O74" s="65">
        <v>2</v>
      </c>
      <c r="P74" s="34" t="s">
        <v>292</v>
      </c>
      <c r="Q74" s="34" t="s">
        <v>169</v>
      </c>
      <c r="R74" s="34" t="s">
        <v>164</v>
      </c>
      <c r="S74" s="34" t="s">
        <v>170</v>
      </c>
      <c r="T74" s="34" t="s">
        <v>36</v>
      </c>
      <c r="U74" s="34" t="s">
        <v>46</v>
      </c>
      <c r="V74" s="34" t="s">
        <v>46</v>
      </c>
      <c r="W74" s="66">
        <v>0</v>
      </c>
      <c r="X74" s="66">
        <v>2</v>
      </c>
      <c r="Y74" s="36">
        <v>451.33499999999998</v>
      </c>
      <c r="Z74" s="36">
        <v>246.09</v>
      </c>
      <c r="AA74" s="36">
        <v>902.67</v>
      </c>
      <c r="AB74" s="36">
        <v>492.18</v>
      </c>
      <c r="AC74" s="36">
        <v>410.49</v>
      </c>
      <c r="AD74" s="67">
        <v>83.402413751066604</v>
      </c>
      <c r="AE74" s="37"/>
    </row>
    <row r="75" spans="1:32" ht="23.25" thickBot="1" x14ac:dyDescent="0.25">
      <c r="A75" s="34" t="s">
        <v>32</v>
      </c>
      <c r="B75" s="34" t="s">
        <v>33</v>
      </c>
      <c r="C75" s="34" t="s">
        <v>235</v>
      </c>
      <c r="D75" s="34" t="s">
        <v>236</v>
      </c>
      <c r="E75" s="34" t="s">
        <v>36</v>
      </c>
      <c r="F75" s="34" t="s">
        <v>36</v>
      </c>
      <c r="G75" s="34" t="s">
        <v>37</v>
      </c>
      <c r="H75" s="34" t="s">
        <v>38</v>
      </c>
      <c r="I75" s="34" t="s">
        <v>39</v>
      </c>
      <c r="J75" s="63" t="s">
        <v>416</v>
      </c>
      <c r="K75" s="34" t="s">
        <v>295</v>
      </c>
      <c r="L75" s="35" t="s">
        <v>296</v>
      </c>
      <c r="M75" s="64">
        <v>41499</v>
      </c>
      <c r="N75" s="36">
        <v>2379.31</v>
      </c>
      <c r="O75" s="65">
        <v>34</v>
      </c>
      <c r="P75" s="34" t="s">
        <v>292</v>
      </c>
      <c r="Q75" s="34" t="s">
        <v>169</v>
      </c>
      <c r="R75" s="34" t="s">
        <v>164</v>
      </c>
      <c r="S75" s="34" t="s">
        <v>170</v>
      </c>
      <c r="T75" s="34" t="s">
        <v>36</v>
      </c>
      <c r="U75" s="34" t="s">
        <v>46</v>
      </c>
      <c r="V75" s="34" t="s">
        <v>46</v>
      </c>
      <c r="W75" s="66">
        <v>0</v>
      </c>
      <c r="X75" s="66">
        <v>1</v>
      </c>
      <c r="Y75" s="36">
        <v>451.33</v>
      </c>
      <c r="Z75" s="36">
        <v>246.09</v>
      </c>
      <c r="AA75" s="36">
        <v>451.33</v>
      </c>
      <c r="AB75" s="36">
        <v>246.09</v>
      </c>
      <c r="AC75" s="36">
        <v>205.24</v>
      </c>
      <c r="AD75" s="67">
        <v>83.400381974074506</v>
      </c>
      <c r="AE75" s="37"/>
    </row>
    <row r="76" spans="1:32" ht="23.25" thickBot="1" x14ac:dyDescent="0.25">
      <c r="A76" s="34" t="s">
        <v>32</v>
      </c>
      <c r="B76" s="34" t="s">
        <v>33</v>
      </c>
      <c r="C76" s="34" t="s">
        <v>235</v>
      </c>
      <c r="D76" s="34" t="s">
        <v>236</v>
      </c>
      <c r="E76" s="34" t="s">
        <v>36</v>
      </c>
      <c r="F76" s="34" t="s">
        <v>36</v>
      </c>
      <c r="G76" s="34" t="s">
        <v>37</v>
      </c>
      <c r="H76" s="34" t="s">
        <v>38</v>
      </c>
      <c r="I76" s="34" t="s">
        <v>39</v>
      </c>
      <c r="J76" s="63" t="s">
        <v>417</v>
      </c>
      <c r="K76" s="34" t="s">
        <v>297</v>
      </c>
      <c r="L76" s="35" t="s">
        <v>298</v>
      </c>
      <c r="M76" s="64">
        <v>41506</v>
      </c>
      <c r="N76" s="36">
        <v>1621.25</v>
      </c>
      <c r="O76" s="65">
        <v>1</v>
      </c>
      <c r="P76" s="34" t="s">
        <v>292</v>
      </c>
      <c r="Q76" s="34" t="s">
        <v>169</v>
      </c>
      <c r="R76" s="34" t="s">
        <v>164</v>
      </c>
      <c r="S76" s="34" t="s">
        <v>170</v>
      </c>
      <c r="T76" s="34" t="s">
        <v>36</v>
      </c>
      <c r="U76" s="34" t="s">
        <v>46</v>
      </c>
      <c r="V76" s="34" t="s">
        <v>46</v>
      </c>
      <c r="W76" s="66">
        <v>0</v>
      </c>
      <c r="X76" s="66">
        <v>1</v>
      </c>
      <c r="Y76" s="36">
        <v>451.33</v>
      </c>
      <c r="Z76" s="36">
        <v>246.09</v>
      </c>
      <c r="AA76" s="36">
        <v>451.33</v>
      </c>
      <c r="AB76" s="36">
        <v>246.09</v>
      </c>
      <c r="AC76" s="36">
        <v>205.24</v>
      </c>
      <c r="AD76" s="67">
        <v>83.400381974074506</v>
      </c>
      <c r="AE76" s="37"/>
    </row>
    <row r="77" spans="1:32" ht="23.25" thickBot="1" x14ac:dyDescent="0.25">
      <c r="A77" s="34" t="s">
        <v>32</v>
      </c>
      <c r="B77" s="34" t="s">
        <v>33</v>
      </c>
      <c r="C77" s="34" t="s">
        <v>235</v>
      </c>
      <c r="D77" s="34" t="s">
        <v>236</v>
      </c>
      <c r="E77" s="34" t="s">
        <v>36</v>
      </c>
      <c r="F77" s="34" t="s">
        <v>36</v>
      </c>
      <c r="G77" s="34" t="s">
        <v>37</v>
      </c>
      <c r="H77" s="34" t="s">
        <v>38</v>
      </c>
      <c r="I77" s="34" t="s">
        <v>39</v>
      </c>
      <c r="J77" s="63" t="s">
        <v>418</v>
      </c>
      <c r="K77" s="34" t="s">
        <v>321</v>
      </c>
      <c r="L77" s="35" t="s">
        <v>322</v>
      </c>
      <c r="M77" s="64">
        <v>41508</v>
      </c>
      <c r="N77" s="36">
        <v>1348.42</v>
      </c>
      <c r="O77" s="65">
        <v>1</v>
      </c>
      <c r="P77" s="34" t="s">
        <v>302</v>
      </c>
      <c r="Q77" s="34" t="s">
        <v>197</v>
      </c>
      <c r="R77" s="34" t="s">
        <v>198</v>
      </c>
      <c r="S77" s="34" t="s">
        <v>199</v>
      </c>
      <c r="T77" s="34" t="s">
        <v>36</v>
      </c>
      <c r="U77" s="34" t="s">
        <v>46</v>
      </c>
      <c r="V77" s="34" t="s">
        <v>46</v>
      </c>
      <c r="W77" s="66">
        <v>0</v>
      </c>
      <c r="X77" s="66">
        <v>2</v>
      </c>
      <c r="Y77" s="36">
        <v>674.21</v>
      </c>
      <c r="Z77" s="36">
        <v>367.62</v>
      </c>
      <c r="AA77" s="36">
        <v>1348.42</v>
      </c>
      <c r="AB77" s="36">
        <v>735.24</v>
      </c>
      <c r="AC77" s="36">
        <v>613.17999999999995</v>
      </c>
      <c r="AD77" s="67">
        <v>83.398618138294907</v>
      </c>
      <c r="AE77" s="37"/>
    </row>
    <row r="78" spans="1:32" ht="23.25" thickBot="1" x14ac:dyDescent="0.25">
      <c r="A78" s="34" t="s">
        <v>32</v>
      </c>
      <c r="B78" s="34" t="s">
        <v>33</v>
      </c>
      <c r="C78" s="34" t="s">
        <v>235</v>
      </c>
      <c r="D78" s="34" t="s">
        <v>236</v>
      </c>
      <c r="E78" s="34" t="s">
        <v>36</v>
      </c>
      <c r="F78" s="34" t="s">
        <v>36</v>
      </c>
      <c r="G78" s="34" t="s">
        <v>37</v>
      </c>
      <c r="H78" s="34" t="s">
        <v>38</v>
      </c>
      <c r="I78" s="34" t="s">
        <v>39</v>
      </c>
      <c r="J78" s="63" t="s">
        <v>419</v>
      </c>
      <c r="K78" s="34" t="s">
        <v>287</v>
      </c>
      <c r="L78" s="35" t="s">
        <v>288</v>
      </c>
      <c r="M78" s="64">
        <v>41522</v>
      </c>
      <c r="N78" s="36">
        <v>501.45</v>
      </c>
      <c r="O78" s="65">
        <v>1</v>
      </c>
      <c r="P78" s="34" t="s">
        <v>289</v>
      </c>
      <c r="Q78" s="34" t="s">
        <v>163</v>
      </c>
      <c r="R78" s="34" t="s">
        <v>164</v>
      </c>
      <c r="S78" s="34" t="s">
        <v>165</v>
      </c>
      <c r="T78" s="34" t="s">
        <v>36</v>
      </c>
      <c r="U78" s="34" t="s">
        <v>46</v>
      </c>
      <c r="V78" s="34" t="s">
        <v>46</v>
      </c>
      <c r="W78" s="66">
        <v>0</v>
      </c>
      <c r="X78" s="66">
        <v>2</v>
      </c>
      <c r="Y78" s="36">
        <v>207.45</v>
      </c>
      <c r="Z78" s="36">
        <v>113.11</v>
      </c>
      <c r="AA78" s="36">
        <v>414.9</v>
      </c>
      <c r="AB78" s="36">
        <v>226.22</v>
      </c>
      <c r="AC78" s="36">
        <v>188.68</v>
      </c>
      <c r="AD78" s="67">
        <v>83.405534435505302</v>
      </c>
      <c r="AE78" s="37"/>
    </row>
    <row r="79" spans="1:32" ht="23.25" thickBot="1" x14ac:dyDescent="0.25">
      <c r="A79" s="34" t="s">
        <v>32</v>
      </c>
      <c r="B79" s="34" t="s">
        <v>33</v>
      </c>
      <c r="C79" s="34" t="s">
        <v>235</v>
      </c>
      <c r="D79" s="34" t="s">
        <v>236</v>
      </c>
      <c r="E79" s="34" t="s">
        <v>36</v>
      </c>
      <c r="F79" s="34" t="s">
        <v>36</v>
      </c>
      <c r="G79" s="34" t="s">
        <v>37</v>
      </c>
      <c r="H79" s="34" t="s">
        <v>38</v>
      </c>
      <c r="I79" s="34" t="s">
        <v>39</v>
      </c>
      <c r="J79" s="63" t="s">
        <v>420</v>
      </c>
      <c r="K79" s="34" t="s">
        <v>271</v>
      </c>
      <c r="L79" s="35" t="s">
        <v>272</v>
      </c>
      <c r="M79" s="64">
        <v>41523</v>
      </c>
      <c r="N79" s="36">
        <v>1279.3</v>
      </c>
      <c r="O79" s="65">
        <v>1</v>
      </c>
      <c r="P79" s="34" t="s">
        <v>270</v>
      </c>
      <c r="Q79" s="34" t="s">
        <v>218</v>
      </c>
      <c r="R79" s="34" t="s">
        <v>219</v>
      </c>
      <c r="S79" s="34" t="s">
        <v>220</v>
      </c>
      <c r="T79" s="34" t="s">
        <v>36</v>
      </c>
      <c r="U79" s="34" t="s">
        <v>36</v>
      </c>
      <c r="V79" s="34" t="s">
        <v>36</v>
      </c>
      <c r="W79" s="66">
        <v>18</v>
      </c>
      <c r="X79" s="66">
        <v>2</v>
      </c>
      <c r="Y79" s="36">
        <v>639.65</v>
      </c>
      <c r="Z79" s="36">
        <v>565.83000000000004</v>
      </c>
      <c r="AA79" s="36">
        <v>1279.3</v>
      </c>
      <c r="AB79" s="36">
        <v>1131.6600000000001</v>
      </c>
      <c r="AC79" s="36">
        <v>147.63999999999999</v>
      </c>
      <c r="AD79" s="67">
        <v>13.046321333262499</v>
      </c>
      <c r="AE79" s="37"/>
    </row>
    <row r="80" spans="1:32" ht="23.25" thickBot="1" x14ac:dyDescent="0.25">
      <c r="A80" s="34" t="s">
        <v>32</v>
      </c>
      <c r="B80" s="34" t="s">
        <v>33</v>
      </c>
      <c r="C80" s="34" t="s">
        <v>235</v>
      </c>
      <c r="D80" s="34" t="s">
        <v>236</v>
      </c>
      <c r="E80" s="34" t="s">
        <v>36</v>
      </c>
      <c r="F80" s="71" t="s">
        <v>36</v>
      </c>
      <c r="G80" s="71" t="s">
        <v>37</v>
      </c>
      <c r="H80" s="71" t="s">
        <v>38</v>
      </c>
      <c r="I80" s="71" t="s">
        <v>39</v>
      </c>
      <c r="J80" s="63" t="s">
        <v>470</v>
      </c>
      <c r="K80" s="34" t="s">
        <v>471</v>
      </c>
      <c r="L80" s="35" t="s">
        <v>472</v>
      </c>
      <c r="M80" s="64">
        <v>41523</v>
      </c>
      <c r="N80" s="36">
        <v>255.88</v>
      </c>
      <c r="O80" s="72">
        <v>1</v>
      </c>
      <c r="P80" s="34" t="s">
        <v>473</v>
      </c>
      <c r="Q80" s="34" t="s">
        <v>474</v>
      </c>
      <c r="R80" s="34" t="s">
        <v>475</v>
      </c>
      <c r="S80" s="34" t="s">
        <v>476</v>
      </c>
      <c r="T80" s="34" t="s">
        <v>36</v>
      </c>
      <c r="U80" s="34" t="s">
        <v>36</v>
      </c>
      <c r="V80" s="34" t="s">
        <v>36</v>
      </c>
      <c r="W80" s="66">
        <v>18</v>
      </c>
      <c r="X80" s="66">
        <v>1</v>
      </c>
      <c r="Y80" s="36">
        <v>14.51</v>
      </c>
      <c r="Z80" s="36">
        <v>12.83</v>
      </c>
      <c r="AA80" s="36">
        <v>14.51</v>
      </c>
      <c r="AB80" s="36">
        <v>12.83</v>
      </c>
      <c r="AC80" s="36">
        <v>1.68</v>
      </c>
      <c r="AD80" s="73">
        <v>0.13094310210444299</v>
      </c>
      <c r="AE80" s="37"/>
    </row>
    <row r="81" spans="1:32" ht="23.25" thickBot="1" x14ac:dyDescent="0.25">
      <c r="A81" s="34" t="s">
        <v>32</v>
      </c>
      <c r="B81" s="34" t="s">
        <v>33</v>
      </c>
      <c r="C81" s="34" t="s">
        <v>235</v>
      </c>
      <c r="D81" s="34" t="s">
        <v>236</v>
      </c>
      <c r="E81" s="34" t="s">
        <v>36</v>
      </c>
      <c r="F81" s="71" t="s">
        <v>36</v>
      </c>
      <c r="G81" s="71" t="s">
        <v>37</v>
      </c>
      <c r="H81" s="71" t="s">
        <v>38</v>
      </c>
      <c r="I81" s="71" t="s">
        <v>39</v>
      </c>
      <c r="J81" s="63" t="s">
        <v>477</v>
      </c>
      <c r="K81" s="34" t="s">
        <v>478</v>
      </c>
      <c r="L81" s="35" t="s">
        <v>479</v>
      </c>
      <c r="M81" s="64">
        <v>41523</v>
      </c>
      <c r="N81" s="36">
        <v>2312.98</v>
      </c>
      <c r="O81" s="72">
        <v>27</v>
      </c>
      <c r="P81" s="34" t="s">
        <v>480</v>
      </c>
      <c r="Q81" s="34" t="s">
        <v>481</v>
      </c>
      <c r="R81" s="34" t="s">
        <v>482</v>
      </c>
      <c r="S81" s="34" t="s">
        <v>483</v>
      </c>
      <c r="T81" s="34" t="s">
        <v>36</v>
      </c>
      <c r="U81" s="34" t="s">
        <v>36</v>
      </c>
      <c r="V81" s="34" t="s">
        <v>36</v>
      </c>
      <c r="W81" s="66">
        <v>18</v>
      </c>
      <c r="X81" s="66">
        <v>1</v>
      </c>
      <c r="Y81" s="36">
        <v>15.06</v>
      </c>
      <c r="Z81" s="36">
        <v>13.32</v>
      </c>
      <c r="AA81" s="36">
        <v>15.06</v>
      </c>
      <c r="AB81" s="36">
        <v>13.32</v>
      </c>
      <c r="AC81" s="36">
        <v>1.74</v>
      </c>
      <c r="AD81" s="73">
        <v>0.13063063063063099</v>
      </c>
      <c r="AE81" s="37"/>
    </row>
    <row r="82" spans="1:32" ht="23.25" thickBot="1" x14ac:dyDescent="0.25">
      <c r="A82" s="34" t="s">
        <v>32</v>
      </c>
      <c r="B82" s="34" t="s">
        <v>33</v>
      </c>
      <c r="C82" s="34" t="s">
        <v>235</v>
      </c>
      <c r="D82" s="34" t="s">
        <v>236</v>
      </c>
      <c r="E82" s="34" t="s">
        <v>36</v>
      </c>
      <c r="F82" s="71" t="s">
        <v>36</v>
      </c>
      <c r="G82" s="71" t="s">
        <v>37</v>
      </c>
      <c r="H82" s="71" t="s">
        <v>38</v>
      </c>
      <c r="I82" s="71" t="s">
        <v>39</v>
      </c>
      <c r="J82" s="63" t="s">
        <v>470</v>
      </c>
      <c r="K82" s="34" t="s">
        <v>471</v>
      </c>
      <c r="L82" s="35" t="s">
        <v>472</v>
      </c>
      <c r="M82" s="64">
        <v>41523</v>
      </c>
      <c r="N82" s="36">
        <v>255.88</v>
      </c>
      <c r="O82" s="72">
        <v>3</v>
      </c>
      <c r="P82" s="34" t="s">
        <v>484</v>
      </c>
      <c r="Q82" s="34" t="s">
        <v>485</v>
      </c>
      <c r="R82" s="34" t="s">
        <v>486</v>
      </c>
      <c r="S82" s="34" t="s">
        <v>487</v>
      </c>
      <c r="T82" s="34" t="s">
        <v>36</v>
      </c>
      <c r="U82" s="34" t="s">
        <v>36</v>
      </c>
      <c r="V82" s="34" t="s">
        <v>36</v>
      </c>
      <c r="W82" s="66">
        <v>18</v>
      </c>
      <c r="X82" s="66">
        <v>1</v>
      </c>
      <c r="Y82" s="36">
        <v>25.87</v>
      </c>
      <c r="Z82" s="36">
        <v>22.89</v>
      </c>
      <c r="AA82" s="36">
        <v>25.87</v>
      </c>
      <c r="AB82" s="36">
        <v>22.89</v>
      </c>
      <c r="AC82" s="36">
        <v>2.98</v>
      </c>
      <c r="AD82" s="73">
        <v>0.130187854958497</v>
      </c>
      <c r="AF82" s="37"/>
    </row>
    <row r="83" spans="1:32" ht="23.25" thickBot="1" x14ac:dyDescent="0.25">
      <c r="A83" s="34" t="s">
        <v>32</v>
      </c>
      <c r="B83" s="34" t="s">
        <v>33</v>
      </c>
      <c r="C83" s="34" t="s">
        <v>235</v>
      </c>
      <c r="D83" s="34" t="s">
        <v>236</v>
      </c>
      <c r="E83" s="34" t="s">
        <v>36</v>
      </c>
      <c r="F83" s="71" t="s">
        <v>36</v>
      </c>
      <c r="G83" s="71" t="s">
        <v>37</v>
      </c>
      <c r="H83" s="71" t="s">
        <v>38</v>
      </c>
      <c r="I83" s="71" t="s">
        <v>39</v>
      </c>
      <c r="J83" s="63" t="s">
        <v>477</v>
      </c>
      <c r="K83" s="34" t="s">
        <v>478</v>
      </c>
      <c r="L83" s="35" t="s">
        <v>479</v>
      </c>
      <c r="M83" s="64">
        <v>41523</v>
      </c>
      <c r="N83" s="36">
        <v>2312.98</v>
      </c>
      <c r="O83" s="72">
        <v>2</v>
      </c>
      <c r="P83" s="34" t="s">
        <v>488</v>
      </c>
      <c r="Q83" s="34" t="s">
        <v>489</v>
      </c>
      <c r="R83" s="34" t="s">
        <v>490</v>
      </c>
      <c r="S83" s="34" t="s">
        <v>491</v>
      </c>
      <c r="T83" s="34" t="s">
        <v>36</v>
      </c>
      <c r="U83" s="34" t="s">
        <v>36</v>
      </c>
      <c r="V83" s="34" t="s">
        <v>36</v>
      </c>
      <c r="W83" s="66">
        <v>18</v>
      </c>
      <c r="X83" s="66">
        <v>1</v>
      </c>
      <c r="Y83" s="36">
        <v>33.11</v>
      </c>
      <c r="Z83" s="36">
        <v>29.29</v>
      </c>
      <c r="AA83" s="36">
        <v>33.11</v>
      </c>
      <c r="AB83" s="36">
        <v>29.29</v>
      </c>
      <c r="AC83" s="36">
        <v>3.82</v>
      </c>
      <c r="AD83" s="73">
        <v>0.13041993854557901</v>
      </c>
      <c r="AF83" s="37"/>
    </row>
    <row r="84" spans="1:32" ht="23.25" thickBot="1" x14ac:dyDescent="0.25">
      <c r="A84" s="34" t="s">
        <v>32</v>
      </c>
      <c r="B84" s="34" t="s">
        <v>33</v>
      </c>
      <c r="C84" s="34" t="s">
        <v>235</v>
      </c>
      <c r="D84" s="34" t="s">
        <v>236</v>
      </c>
      <c r="E84" s="34" t="s">
        <v>36</v>
      </c>
      <c r="F84" s="71" t="s">
        <v>36</v>
      </c>
      <c r="G84" s="71" t="s">
        <v>37</v>
      </c>
      <c r="H84" s="71" t="s">
        <v>38</v>
      </c>
      <c r="I84" s="71" t="s">
        <v>39</v>
      </c>
      <c r="J84" s="63" t="s">
        <v>477</v>
      </c>
      <c r="K84" s="34" t="s">
        <v>478</v>
      </c>
      <c r="L84" s="35" t="s">
        <v>479</v>
      </c>
      <c r="M84" s="64">
        <v>41523</v>
      </c>
      <c r="N84" s="36">
        <v>2312.98</v>
      </c>
      <c r="O84" s="72">
        <v>13</v>
      </c>
      <c r="P84" s="34" t="s">
        <v>492</v>
      </c>
      <c r="Q84" s="34" t="s">
        <v>493</v>
      </c>
      <c r="R84" s="34" t="s">
        <v>494</v>
      </c>
      <c r="S84" s="34" t="s">
        <v>495</v>
      </c>
      <c r="T84" s="34" t="s">
        <v>36</v>
      </c>
      <c r="U84" s="34" t="s">
        <v>36</v>
      </c>
      <c r="V84" s="34" t="s">
        <v>36</v>
      </c>
      <c r="W84" s="66">
        <v>18</v>
      </c>
      <c r="X84" s="66">
        <v>1</v>
      </c>
      <c r="Y84" s="36">
        <v>26.21</v>
      </c>
      <c r="Z84" s="36">
        <v>22.31</v>
      </c>
      <c r="AA84" s="36">
        <v>26.21</v>
      </c>
      <c r="AB84" s="36">
        <v>22.31</v>
      </c>
      <c r="AC84" s="36">
        <v>3.9</v>
      </c>
      <c r="AD84" s="73">
        <v>0.174809502465262</v>
      </c>
      <c r="AE84" s="37"/>
    </row>
    <row r="85" spans="1:32" ht="23.25" thickBot="1" x14ac:dyDescent="0.25">
      <c r="A85" s="34" t="s">
        <v>32</v>
      </c>
      <c r="B85" s="34" t="s">
        <v>33</v>
      </c>
      <c r="C85" s="34" t="s">
        <v>235</v>
      </c>
      <c r="D85" s="34" t="s">
        <v>236</v>
      </c>
      <c r="E85" s="34" t="s">
        <v>36</v>
      </c>
      <c r="F85" s="71" t="s">
        <v>36</v>
      </c>
      <c r="G85" s="71" t="s">
        <v>37</v>
      </c>
      <c r="H85" s="71" t="s">
        <v>38</v>
      </c>
      <c r="I85" s="71" t="s">
        <v>39</v>
      </c>
      <c r="J85" s="63" t="s">
        <v>470</v>
      </c>
      <c r="K85" s="34" t="s">
        <v>471</v>
      </c>
      <c r="L85" s="35" t="s">
        <v>472</v>
      </c>
      <c r="M85" s="64">
        <v>41523</v>
      </c>
      <c r="N85" s="36">
        <v>255.88</v>
      </c>
      <c r="O85" s="72">
        <v>5</v>
      </c>
      <c r="P85" s="34" t="s">
        <v>496</v>
      </c>
      <c r="Q85" s="34" t="s">
        <v>497</v>
      </c>
      <c r="R85" s="34" t="s">
        <v>498</v>
      </c>
      <c r="S85" s="34" t="s">
        <v>499</v>
      </c>
      <c r="T85" s="34" t="s">
        <v>36</v>
      </c>
      <c r="U85" s="34" t="s">
        <v>36</v>
      </c>
      <c r="V85" s="34" t="s">
        <v>36</v>
      </c>
      <c r="W85" s="66">
        <v>18</v>
      </c>
      <c r="X85" s="66">
        <v>1</v>
      </c>
      <c r="Y85" s="36">
        <v>47.28</v>
      </c>
      <c r="Z85" s="36">
        <v>40.24</v>
      </c>
      <c r="AA85" s="36">
        <v>47.28</v>
      </c>
      <c r="AB85" s="36">
        <v>40.24</v>
      </c>
      <c r="AC85" s="36">
        <v>7.04</v>
      </c>
      <c r="AD85" s="73">
        <v>0.17495029821073599</v>
      </c>
      <c r="AE85" s="37"/>
    </row>
    <row r="86" spans="1:32" ht="23.25" thickBot="1" x14ac:dyDescent="0.25">
      <c r="A86" s="34" t="s">
        <v>32</v>
      </c>
      <c r="B86" s="34" t="s">
        <v>33</v>
      </c>
      <c r="C86" s="34" t="s">
        <v>235</v>
      </c>
      <c r="D86" s="34" t="s">
        <v>236</v>
      </c>
      <c r="E86" s="34" t="s">
        <v>36</v>
      </c>
      <c r="F86" s="71" t="s">
        <v>36</v>
      </c>
      <c r="G86" s="71" t="s">
        <v>37</v>
      </c>
      <c r="H86" s="71" t="s">
        <v>38</v>
      </c>
      <c r="I86" s="71" t="s">
        <v>39</v>
      </c>
      <c r="J86" s="63" t="s">
        <v>477</v>
      </c>
      <c r="K86" s="34" t="s">
        <v>478</v>
      </c>
      <c r="L86" s="35" t="s">
        <v>479</v>
      </c>
      <c r="M86" s="64">
        <v>41523</v>
      </c>
      <c r="N86" s="36">
        <v>2312.98</v>
      </c>
      <c r="O86" s="72">
        <v>3</v>
      </c>
      <c r="P86" s="34" t="s">
        <v>500</v>
      </c>
      <c r="Q86" s="34" t="s">
        <v>501</v>
      </c>
      <c r="R86" s="34" t="s">
        <v>502</v>
      </c>
      <c r="S86" s="34" t="s">
        <v>503</v>
      </c>
      <c r="T86" s="34" t="s">
        <v>36</v>
      </c>
      <c r="U86" s="34" t="s">
        <v>36</v>
      </c>
      <c r="V86" s="34" t="s">
        <v>36</v>
      </c>
      <c r="W86" s="66">
        <v>18</v>
      </c>
      <c r="X86" s="66">
        <v>2</v>
      </c>
      <c r="Y86" s="36">
        <v>33.585000000000001</v>
      </c>
      <c r="Z86" s="36">
        <v>29.71</v>
      </c>
      <c r="AA86" s="36">
        <v>67.17</v>
      </c>
      <c r="AB86" s="36">
        <v>59.42</v>
      </c>
      <c r="AC86" s="36">
        <v>7.75</v>
      </c>
      <c r="AD86" s="73">
        <v>0.130427465499832</v>
      </c>
      <c r="AE86" s="37"/>
    </row>
    <row r="87" spans="1:32" ht="23.25" thickBot="1" x14ac:dyDescent="0.25">
      <c r="A87" s="34" t="s">
        <v>32</v>
      </c>
      <c r="B87" s="34" t="s">
        <v>33</v>
      </c>
      <c r="C87" s="34" t="s">
        <v>235</v>
      </c>
      <c r="D87" s="34" t="s">
        <v>236</v>
      </c>
      <c r="E87" s="34" t="s">
        <v>36</v>
      </c>
      <c r="F87" s="71" t="s">
        <v>36</v>
      </c>
      <c r="G87" s="71" t="s">
        <v>37</v>
      </c>
      <c r="H87" s="71" t="s">
        <v>38</v>
      </c>
      <c r="I87" s="71" t="s">
        <v>39</v>
      </c>
      <c r="J87" s="63" t="s">
        <v>477</v>
      </c>
      <c r="K87" s="34" t="s">
        <v>478</v>
      </c>
      <c r="L87" s="35" t="s">
        <v>479</v>
      </c>
      <c r="M87" s="64">
        <v>41523</v>
      </c>
      <c r="N87" s="36">
        <v>2312.98</v>
      </c>
      <c r="O87" s="72">
        <v>24</v>
      </c>
      <c r="P87" s="34" t="s">
        <v>504</v>
      </c>
      <c r="Q87" s="34" t="s">
        <v>505</v>
      </c>
      <c r="R87" s="34" t="s">
        <v>506</v>
      </c>
      <c r="S87" s="34" t="s">
        <v>507</v>
      </c>
      <c r="T87" s="34" t="s">
        <v>36</v>
      </c>
      <c r="U87" s="34" t="s">
        <v>46</v>
      </c>
      <c r="V87" s="34" t="s">
        <v>46</v>
      </c>
      <c r="W87" s="66">
        <v>0</v>
      </c>
      <c r="X87" s="66">
        <v>1</v>
      </c>
      <c r="Y87" s="36">
        <v>19.579999999999998</v>
      </c>
      <c r="Z87" s="36">
        <v>10.68</v>
      </c>
      <c r="AA87" s="36">
        <v>19.579999999999998</v>
      </c>
      <c r="AB87" s="36">
        <v>10.68</v>
      </c>
      <c r="AC87" s="36">
        <v>8.9</v>
      </c>
      <c r="AD87" s="73">
        <v>0.83333333333333304</v>
      </c>
      <c r="AE87" s="37"/>
    </row>
    <row r="88" spans="1:32" ht="23.25" thickBot="1" x14ac:dyDescent="0.25">
      <c r="A88" s="34" t="s">
        <v>32</v>
      </c>
      <c r="B88" s="34" t="s">
        <v>33</v>
      </c>
      <c r="C88" s="34" t="s">
        <v>235</v>
      </c>
      <c r="D88" s="34" t="s">
        <v>236</v>
      </c>
      <c r="E88" s="34" t="s">
        <v>36</v>
      </c>
      <c r="F88" s="71" t="s">
        <v>36</v>
      </c>
      <c r="G88" s="71" t="s">
        <v>37</v>
      </c>
      <c r="H88" s="71" t="s">
        <v>38</v>
      </c>
      <c r="I88" s="71" t="s">
        <v>39</v>
      </c>
      <c r="J88" s="63" t="s">
        <v>477</v>
      </c>
      <c r="K88" s="34" t="s">
        <v>478</v>
      </c>
      <c r="L88" s="35" t="s">
        <v>479</v>
      </c>
      <c r="M88" s="64">
        <v>41523</v>
      </c>
      <c r="N88" s="36">
        <v>2312.98</v>
      </c>
      <c r="O88" s="72">
        <v>21</v>
      </c>
      <c r="P88" s="34" t="s">
        <v>508</v>
      </c>
      <c r="Q88" s="34" t="s">
        <v>509</v>
      </c>
      <c r="R88" s="34" t="s">
        <v>510</v>
      </c>
      <c r="S88" s="34" t="s">
        <v>511</v>
      </c>
      <c r="T88" s="34" t="s">
        <v>36</v>
      </c>
      <c r="U88" s="34" t="s">
        <v>46</v>
      </c>
      <c r="V88" s="34" t="s">
        <v>46</v>
      </c>
      <c r="W88" s="66">
        <v>0</v>
      </c>
      <c r="X88" s="66">
        <v>1</v>
      </c>
      <c r="Y88" s="36">
        <v>43.31</v>
      </c>
      <c r="Z88" s="36">
        <v>23.62</v>
      </c>
      <c r="AA88" s="36">
        <v>43.31</v>
      </c>
      <c r="AB88" s="36">
        <v>23.62</v>
      </c>
      <c r="AC88" s="36">
        <v>19.690000000000001</v>
      </c>
      <c r="AD88" s="73">
        <v>0.83361558001693503</v>
      </c>
      <c r="AE88" s="37"/>
    </row>
    <row r="89" spans="1:32" ht="23.25" thickBot="1" x14ac:dyDescent="0.25">
      <c r="A89" s="34" t="s">
        <v>32</v>
      </c>
      <c r="B89" s="34" t="s">
        <v>33</v>
      </c>
      <c r="C89" s="34" t="s">
        <v>235</v>
      </c>
      <c r="D89" s="34" t="s">
        <v>236</v>
      </c>
      <c r="E89" s="34" t="s">
        <v>36</v>
      </c>
      <c r="F89" s="71" t="s">
        <v>36</v>
      </c>
      <c r="G89" s="71" t="s">
        <v>37</v>
      </c>
      <c r="H89" s="71" t="s">
        <v>38</v>
      </c>
      <c r="I89" s="71" t="s">
        <v>39</v>
      </c>
      <c r="J89" s="63" t="s">
        <v>477</v>
      </c>
      <c r="K89" s="34" t="s">
        <v>478</v>
      </c>
      <c r="L89" s="35" t="s">
        <v>479</v>
      </c>
      <c r="M89" s="64">
        <v>41523</v>
      </c>
      <c r="N89" s="36">
        <v>2312.98</v>
      </c>
      <c r="O89" s="72">
        <v>26</v>
      </c>
      <c r="P89" s="34" t="s">
        <v>512</v>
      </c>
      <c r="Q89" s="34" t="s">
        <v>513</v>
      </c>
      <c r="R89" s="34" t="s">
        <v>514</v>
      </c>
      <c r="S89" s="34" t="s">
        <v>515</v>
      </c>
      <c r="T89" s="34" t="s">
        <v>36</v>
      </c>
      <c r="U89" s="34" t="s">
        <v>36</v>
      </c>
      <c r="V89" s="34" t="s">
        <v>36</v>
      </c>
      <c r="W89" s="66">
        <v>18</v>
      </c>
      <c r="X89" s="66">
        <v>1</v>
      </c>
      <c r="Y89" s="36">
        <v>152.34</v>
      </c>
      <c r="Z89" s="36">
        <v>129.65</v>
      </c>
      <c r="AA89" s="36">
        <v>152.34</v>
      </c>
      <c r="AB89" s="36">
        <v>129.65</v>
      </c>
      <c r="AC89" s="36">
        <v>22.69</v>
      </c>
      <c r="AD89" s="73">
        <v>0.175009641342075</v>
      </c>
      <c r="AE89" s="37"/>
    </row>
    <row r="90" spans="1:32" ht="23.25" thickBot="1" x14ac:dyDescent="0.25">
      <c r="A90" s="34" t="s">
        <v>32</v>
      </c>
      <c r="B90" s="34" t="s">
        <v>33</v>
      </c>
      <c r="C90" s="34" t="s">
        <v>235</v>
      </c>
      <c r="D90" s="34" t="s">
        <v>236</v>
      </c>
      <c r="E90" s="34" t="s">
        <v>36</v>
      </c>
      <c r="F90" s="71" t="s">
        <v>36</v>
      </c>
      <c r="G90" s="71" t="s">
        <v>37</v>
      </c>
      <c r="H90" s="71" t="s">
        <v>38</v>
      </c>
      <c r="I90" s="71" t="s">
        <v>39</v>
      </c>
      <c r="J90" s="63" t="s">
        <v>477</v>
      </c>
      <c r="K90" s="34" t="s">
        <v>478</v>
      </c>
      <c r="L90" s="35" t="s">
        <v>479</v>
      </c>
      <c r="M90" s="64">
        <v>41523</v>
      </c>
      <c r="N90" s="36">
        <v>2312.98</v>
      </c>
      <c r="O90" s="72">
        <v>4</v>
      </c>
      <c r="P90" s="34" t="s">
        <v>516</v>
      </c>
      <c r="Q90" s="34" t="s">
        <v>517</v>
      </c>
      <c r="R90" s="34" t="s">
        <v>518</v>
      </c>
      <c r="S90" s="34" t="s">
        <v>519</v>
      </c>
      <c r="T90" s="34" t="s">
        <v>36</v>
      </c>
      <c r="U90" s="34" t="s">
        <v>46</v>
      </c>
      <c r="V90" s="34" t="s">
        <v>46</v>
      </c>
      <c r="W90" s="66">
        <v>0</v>
      </c>
      <c r="X90" s="66">
        <v>1</v>
      </c>
      <c r="Y90" s="36">
        <v>76.209999999999994</v>
      </c>
      <c r="Z90" s="36">
        <v>41.56</v>
      </c>
      <c r="AA90" s="36">
        <v>76.209999999999994</v>
      </c>
      <c r="AB90" s="36">
        <v>41.56</v>
      </c>
      <c r="AC90" s="36">
        <v>34.65</v>
      </c>
      <c r="AD90" s="73">
        <v>0.83373435996150103</v>
      </c>
      <c r="AE90" s="37"/>
    </row>
    <row r="91" spans="1:32" ht="23.25" thickBot="1" x14ac:dyDescent="0.25">
      <c r="A91" s="34" t="s">
        <v>32</v>
      </c>
      <c r="B91" s="34" t="s">
        <v>33</v>
      </c>
      <c r="C91" s="34" t="s">
        <v>235</v>
      </c>
      <c r="D91" s="34" t="s">
        <v>236</v>
      </c>
      <c r="E91" s="34" t="s">
        <v>36</v>
      </c>
      <c r="F91" s="71" t="s">
        <v>36</v>
      </c>
      <c r="G91" s="71" t="s">
        <v>37</v>
      </c>
      <c r="H91" s="71" t="s">
        <v>38</v>
      </c>
      <c r="I91" s="71" t="s">
        <v>39</v>
      </c>
      <c r="J91" s="63" t="s">
        <v>477</v>
      </c>
      <c r="K91" s="34" t="s">
        <v>478</v>
      </c>
      <c r="L91" s="35" t="s">
        <v>479</v>
      </c>
      <c r="M91" s="64">
        <v>41523</v>
      </c>
      <c r="N91" s="36">
        <v>2312.98</v>
      </c>
      <c r="O91" s="72">
        <v>8</v>
      </c>
      <c r="P91" s="34" t="s">
        <v>520</v>
      </c>
      <c r="Q91" s="34" t="s">
        <v>521</v>
      </c>
      <c r="R91" s="34" t="s">
        <v>522</v>
      </c>
      <c r="S91" s="34" t="s">
        <v>523</v>
      </c>
      <c r="T91" s="34" t="s">
        <v>36</v>
      </c>
      <c r="U91" s="34" t="s">
        <v>36</v>
      </c>
      <c r="V91" s="34" t="s">
        <v>36</v>
      </c>
      <c r="W91" s="66">
        <v>18</v>
      </c>
      <c r="X91" s="66">
        <v>1</v>
      </c>
      <c r="Y91" s="36">
        <v>83.89</v>
      </c>
      <c r="Z91" s="36">
        <v>39.79</v>
      </c>
      <c r="AA91" s="36">
        <v>83.89</v>
      </c>
      <c r="AB91" s="36">
        <v>39.79</v>
      </c>
      <c r="AC91" s="36">
        <v>44.1</v>
      </c>
      <c r="AD91" s="73">
        <v>1.10831867303343</v>
      </c>
      <c r="AE91" s="37"/>
    </row>
    <row r="92" spans="1:32" ht="23.25" thickBot="1" x14ac:dyDescent="0.25">
      <c r="A92" s="34" t="s">
        <v>32</v>
      </c>
      <c r="B92" s="34" t="s">
        <v>33</v>
      </c>
      <c r="C92" s="34" t="s">
        <v>235</v>
      </c>
      <c r="D92" s="34" t="s">
        <v>236</v>
      </c>
      <c r="E92" s="34" t="s">
        <v>36</v>
      </c>
      <c r="F92" s="71" t="s">
        <v>36</v>
      </c>
      <c r="G92" s="71" t="s">
        <v>37</v>
      </c>
      <c r="H92" s="71" t="s">
        <v>38</v>
      </c>
      <c r="I92" s="71" t="s">
        <v>39</v>
      </c>
      <c r="J92" s="63" t="s">
        <v>411</v>
      </c>
      <c r="K92" s="34" t="s">
        <v>247</v>
      </c>
      <c r="L92" s="35" t="s">
        <v>248</v>
      </c>
      <c r="M92" s="64">
        <v>41526</v>
      </c>
      <c r="N92" s="36">
        <v>1037.6600000000001</v>
      </c>
      <c r="O92" s="65">
        <v>6</v>
      </c>
      <c r="P92" s="34" t="s">
        <v>244</v>
      </c>
      <c r="Q92" s="34" t="s">
        <v>245</v>
      </c>
      <c r="R92" s="34" t="s">
        <v>44</v>
      </c>
      <c r="S92" s="34" t="s">
        <v>246</v>
      </c>
      <c r="T92" s="34" t="s">
        <v>36</v>
      </c>
      <c r="U92" s="34" t="s">
        <v>46</v>
      </c>
      <c r="V92" s="34" t="s">
        <v>46</v>
      </c>
      <c r="W92" s="66">
        <v>0</v>
      </c>
      <c r="X92" s="66">
        <v>1</v>
      </c>
      <c r="Y92" s="36">
        <v>228.32</v>
      </c>
      <c r="Z92" s="36">
        <v>124.48</v>
      </c>
      <c r="AA92" s="36">
        <v>228.32</v>
      </c>
      <c r="AB92" s="36">
        <v>124.48</v>
      </c>
      <c r="AC92" s="36">
        <v>103.84</v>
      </c>
      <c r="AD92" s="67">
        <v>83.419023136246693</v>
      </c>
      <c r="AE92" s="37"/>
    </row>
    <row r="93" spans="1:32" ht="23.25" thickBot="1" x14ac:dyDescent="0.25">
      <c r="A93" s="34" t="s">
        <v>32</v>
      </c>
      <c r="B93" s="34" t="s">
        <v>33</v>
      </c>
      <c r="C93" s="34" t="s">
        <v>235</v>
      </c>
      <c r="D93" s="34" t="s">
        <v>236</v>
      </c>
      <c r="E93" s="34" t="s">
        <v>36</v>
      </c>
      <c r="F93" s="34" t="s">
        <v>36</v>
      </c>
      <c r="G93" s="71" t="s">
        <v>37</v>
      </c>
      <c r="H93" s="71" t="s">
        <v>38</v>
      </c>
      <c r="I93" s="71" t="s">
        <v>39</v>
      </c>
      <c r="J93" s="63" t="s">
        <v>421</v>
      </c>
      <c r="K93" s="34" t="s">
        <v>275</v>
      </c>
      <c r="L93" s="35" t="s">
        <v>276</v>
      </c>
      <c r="M93" s="64">
        <v>41529</v>
      </c>
      <c r="N93" s="36">
        <v>1014.24</v>
      </c>
      <c r="O93" s="65">
        <v>2</v>
      </c>
      <c r="P93" s="34" t="s">
        <v>277</v>
      </c>
      <c r="Q93" s="34" t="s">
        <v>278</v>
      </c>
      <c r="R93" s="34" t="s">
        <v>198</v>
      </c>
      <c r="S93" s="34" t="s">
        <v>279</v>
      </c>
      <c r="T93" s="34" t="s">
        <v>36</v>
      </c>
      <c r="U93" s="34" t="s">
        <v>46</v>
      </c>
      <c r="V93" s="34" t="s">
        <v>46</v>
      </c>
      <c r="W93" s="66">
        <v>0</v>
      </c>
      <c r="X93" s="66">
        <v>1</v>
      </c>
      <c r="Y93" s="36">
        <v>337.06</v>
      </c>
      <c r="Z93" s="36">
        <v>183.67</v>
      </c>
      <c r="AA93" s="36">
        <v>337.06</v>
      </c>
      <c r="AB93" s="36">
        <v>183.67</v>
      </c>
      <c r="AC93" s="36">
        <v>153.38999999999999</v>
      </c>
      <c r="AD93" s="67">
        <v>83.513910818315495</v>
      </c>
      <c r="AE93" s="37"/>
    </row>
    <row r="94" spans="1:32" ht="23.25" thickBot="1" x14ac:dyDescent="0.25">
      <c r="A94" s="34" t="s">
        <v>32</v>
      </c>
      <c r="B94" s="34" t="s">
        <v>33</v>
      </c>
      <c r="C94" s="34" t="s">
        <v>235</v>
      </c>
      <c r="D94" s="34" t="s">
        <v>236</v>
      </c>
      <c r="E94" s="34" t="s">
        <v>36</v>
      </c>
      <c r="F94" s="34" t="s">
        <v>36</v>
      </c>
      <c r="G94" s="71" t="s">
        <v>37</v>
      </c>
      <c r="H94" s="71" t="s">
        <v>38</v>
      </c>
      <c r="I94" s="71" t="s">
        <v>39</v>
      </c>
      <c r="J94" s="63" t="s">
        <v>410</v>
      </c>
      <c r="K94" s="34" t="s">
        <v>258</v>
      </c>
      <c r="L94" s="35" t="s">
        <v>259</v>
      </c>
      <c r="M94" s="64">
        <v>41550</v>
      </c>
      <c r="N94" s="36">
        <v>404.52</v>
      </c>
      <c r="O94" s="65">
        <v>1</v>
      </c>
      <c r="P94" s="34" t="s">
        <v>260</v>
      </c>
      <c r="Q94" s="34" t="s">
        <v>58</v>
      </c>
      <c r="R94" s="34" t="s">
        <v>59</v>
      </c>
      <c r="S94" s="34" t="s">
        <v>60</v>
      </c>
      <c r="T94" s="34" t="s">
        <v>36</v>
      </c>
      <c r="U94" s="34" t="s">
        <v>46</v>
      </c>
      <c r="V94" s="34" t="s">
        <v>46</v>
      </c>
      <c r="W94" s="66">
        <v>0</v>
      </c>
      <c r="X94" s="66">
        <v>1</v>
      </c>
      <c r="Y94" s="36">
        <v>260.39</v>
      </c>
      <c r="Z94" s="36">
        <v>141.88</v>
      </c>
      <c r="AA94" s="36">
        <v>260.39</v>
      </c>
      <c r="AB94" s="36">
        <v>141.88</v>
      </c>
      <c r="AC94" s="36">
        <v>118.51</v>
      </c>
      <c r="AD94" s="67">
        <v>83.528333803213897</v>
      </c>
      <c r="AE94" s="37"/>
    </row>
    <row r="95" spans="1:32" ht="23.25" thickBot="1" x14ac:dyDescent="0.25">
      <c r="A95" s="34" t="s">
        <v>32</v>
      </c>
      <c r="B95" s="34" t="s">
        <v>33</v>
      </c>
      <c r="C95" s="34" t="s">
        <v>235</v>
      </c>
      <c r="D95" s="34" t="s">
        <v>236</v>
      </c>
      <c r="E95" s="34" t="s">
        <v>36</v>
      </c>
      <c r="F95" s="34" t="s">
        <v>36</v>
      </c>
      <c r="G95" s="34" t="s">
        <v>37</v>
      </c>
      <c r="H95" s="71" t="s">
        <v>38</v>
      </c>
      <c r="I95" s="71" t="s">
        <v>39</v>
      </c>
      <c r="J95" s="63" t="s">
        <v>409</v>
      </c>
      <c r="K95" s="34" t="s">
        <v>331</v>
      </c>
      <c r="L95" s="35" t="s">
        <v>332</v>
      </c>
      <c r="M95" s="64">
        <v>41555</v>
      </c>
      <c r="N95" s="36">
        <v>13450.69</v>
      </c>
      <c r="O95" s="65">
        <v>1</v>
      </c>
      <c r="P95" s="34" t="s">
        <v>333</v>
      </c>
      <c r="Q95" s="34" t="s">
        <v>328</v>
      </c>
      <c r="R95" s="34" t="s">
        <v>329</v>
      </c>
      <c r="S95" s="34" t="s">
        <v>330</v>
      </c>
      <c r="T95" s="34" t="s">
        <v>36</v>
      </c>
      <c r="U95" s="34" t="s">
        <v>36</v>
      </c>
      <c r="V95" s="34" t="s">
        <v>46</v>
      </c>
      <c r="W95" s="66">
        <v>0</v>
      </c>
      <c r="X95" s="66">
        <v>2</v>
      </c>
      <c r="Y95" s="36">
        <v>6725.3450000000003</v>
      </c>
      <c r="Z95" s="36">
        <v>4693.41</v>
      </c>
      <c r="AA95" s="36">
        <v>13450.69</v>
      </c>
      <c r="AB95" s="36">
        <v>9386.82</v>
      </c>
      <c r="AC95" s="36">
        <v>4063.87</v>
      </c>
      <c r="AD95" s="67">
        <v>43.2933623953585</v>
      </c>
      <c r="AE95" s="37"/>
    </row>
    <row r="96" spans="1:32" ht="23.25" thickBot="1" x14ac:dyDescent="0.25">
      <c r="A96" s="34" t="s">
        <v>32</v>
      </c>
      <c r="B96" s="34" t="s">
        <v>33</v>
      </c>
      <c r="C96" s="34" t="s">
        <v>235</v>
      </c>
      <c r="D96" s="34" t="s">
        <v>236</v>
      </c>
      <c r="E96" s="34" t="s">
        <v>36</v>
      </c>
      <c r="F96" s="34" t="s">
        <v>36</v>
      </c>
      <c r="G96" s="34" t="s">
        <v>37</v>
      </c>
      <c r="H96" s="34" t="s">
        <v>38</v>
      </c>
      <c r="I96" s="34" t="s">
        <v>39</v>
      </c>
      <c r="J96" s="63" t="s">
        <v>422</v>
      </c>
      <c r="K96" s="34" t="s">
        <v>285</v>
      </c>
      <c r="L96" s="35" t="s">
        <v>286</v>
      </c>
      <c r="M96" s="64">
        <v>41556</v>
      </c>
      <c r="N96" s="36">
        <v>2022.72</v>
      </c>
      <c r="O96" s="65">
        <v>3</v>
      </c>
      <c r="P96" s="34" t="s">
        <v>282</v>
      </c>
      <c r="Q96" s="34" t="s">
        <v>140</v>
      </c>
      <c r="R96" s="34" t="s">
        <v>141</v>
      </c>
      <c r="S96" s="34" t="s">
        <v>142</v>
      </c>
      <c r="T96" s="34" t="s">
        <v>36</v>
      </c>
      <c r="U96" s="34" t="s">
        <v>46</v>
      </c>
      <c r="V96" s="34" t="s">
        <v>46</v>
      </c>
      <c r="W96" s="66">
        <v>0</v>
      </c>
      <c r="X96" s="66">
        <v>2</v>
      </c>
      <c r="Y96" s="36">
        <v>180.93950000000001</v>
      </c>
      <c r="Z96" s="36">
        <v>98.59</v>
      </c>
      <c r="AA96" s="36">
        <v>361.87900000000002</v>
      </c>
      <c r="AB96" s="36">
        <v>197.18</v>
      </c>
      <c r="AC96" s="36">
        <v>164.69900000000001</v>
      </c>
      <c r="AD96" s="67">
        <v>83.527233999391299</v>
      </c>
      <c r="AE96" s="37"/>
    </row>
    <row r="97" spans="1:32" ht="23.25" thickBot="1" x14ac:dyDescent="0.25">
      <c r="A97" s="34" t="s">
        <v>32</v>
      </c>
      <c r="B97" s="34" t="s">
        <v>33</v>
      </c>
      <c r="C97" s="34" t="s">
        <v>235</v>
      </c>
      <c r="D97" s="34" t="s">
        <v>236</v>
      </c>
      <c r="E97" s="34" t="s">
        <v>36</v>
      </c>
      <c r="F97" s="34" t="s">
        <v>36</v>
      </c>
      <c r="G97" s="34" t="s">
        <v>37</v>
      </c>
      <c r="H97" s="34" t="s">
        <v>38</v>
      </c>
      <c r="I97" s="34" t="s">
        <v>39</v>
      </c>
      <c r="J97" s="63" t="s">
        <v>423</v>
      </c>
      <c r="K97" s="34" t="s">
        <v>273</v>
      </c>
      <c r="L97" s="35" t="s">
        <v>274</v>
      </c>
      <c r="M97" s="64">
        <v>41561</v>
      </c>
      <c r="N97" s="36">
        <v>1279.3</v>
      </c>
      <c r="O97" s="65">
        <v>1</v>
      </c>
      <c r="P97" s="34" t="s">
        <v>270</v>
      </c>
      <c r="Q97" s="34" t="s">
        <v>218</v>
      </c>
      <c r="R97" s="34" t="s">
        <v>219</v>
      </c>
      <c r="S97" s="34" t="s">
        <v>220</v>
      </c>
      <c r="T97" s="34" t="s">
        <v>36</v>
      </c>
      <c r="U97" s="34" t="s">
        <v>36</v>
      </c>
      <c r="V97" s="34" t="s">
        <v>36</v>
      </c>
      <c r="W97" s="66">
        <v>18</v>
      </c>
      <c r="X97" s="66">
        <v>2</v>
      </c>
      <c r="Y97" s="36">
        <v>639.65</v>
      </c>
      <c r="Z97" s="36">
        <v>565.83000000000004</v>
      </c>
      <c r="AA97" s="36">
        <v>1279.3</v>
      </c>
      <c r="AB97" s="36">
        <v>1131.6600000000001</v>
      </c>
      <c r="AC97" s="36">
        <v>147.63999999999999</v>
      </c>
      <c r="AD97" s="67">
        <v>13.046321333262499</v>
      </c>
      <c r="AF97" s="37"/>
    </row>
    <row r="98" spans="1:32" ht="23.25" thickBot="1" x14ac:dyDescent="0.25">
      <c r="A98" s="34" t="s">
        <v>32</v>
      </c>
      <c r="B98" s="34" t="s">
        <v>33</v>
      </c>
      <c r="C98" s="34" t="s">
        <v>235</v>
      </c>
      <c r="D98" s="34" t="s">
        <v>236</v>
      </c>
      <c r="E98" s="34" t="s">
        <v>36</v>
      </c>
      <c r="F98" s="34" t="s">
        <v>36</v>
      </c>
      <c r="G98" s="34" t="s">
        <v>37</v>
      </c>
      <c r="H98" s="34" t="s">
        <v>38</v>
      </c>
      <c r="I98" s="34" t="s">
        <v>39</v>
      </c>
      <c r="J98" s="63" t="s">
        <v>424</v>
      </c>
      <c r="K98" s="34" t="s">
        <v>299</v>
      </c>
      <c r="L98" s="35" t="s">
        <v>300</v>
      </c>
      <c r="M98" s="64">
        <v>41569</v>
      </c>
      <c r="N98" s="36">
        <v>3344.26</v>
      </c>
      <c r="O98" s="65">
        <v>20</v>
      </c>
      <c r="P98" s="34" t="s">
        <v>301</v>
      </c>
      <c r="Q98" s="34" t="s">
        <v>169</v>
      </c>
      <c r="R98" s="34" t="s">
        <v>164</v>
      </c>
      <c r="S98" s="34" t="s">
        <v>170</v>
      </c>
      <c r="T98" s="34" t="s">
        <v>36</v>
      </c>
      <c r="U98" s="34" t="s">
        <v>46</v>
      </c>
      <c r="V98" s="34" t="s">
        <v>46</v>
      </c>
      <c r="W98" s="66">
        <v>0</v>
      </c>
      <c r="X98" s="66">
        <v>1</v>
      </c>
      <c r="Y98" s="36">
        <v>451.33</v>
      </c>
      <c r="Z98" s="36">
        <v>245.93</v>
      </c>
      <c r="AA98" s="36">
        <v>451.33</v>
      </c>
      <c r="AB98" s="36">
        <v>245.93</v>
      </c>
      <c r="AC98" s="36">
        <v>205.4</v>
      </c>
      <c r="AD98" s="67">
        <v>83.519700727849397</v>
      </c>
      <c r="AF98" s="37"/>
    </row>
    <row r="99" spans="1:32" ht="23.25" thickBot="1" x14ac:dyDescent="0.25">
      <c r="A99" s="34" t="s">
        <v>32</v>
      </c>
      <c r="B99" s="34" t="s">
        <v>33</v>
      </c>
      <c r="C99" s="34" t="s">
        <v>235</v>
      </c>
      <c r="D99" s="34" t="s">
        <v>236</v>
      </c>
      <c r="E99" s="34" t="s">
        <v>36</v>
      </c>
      <c r="F99" s="34" t="s">
        <v>36</v>
      </c>
      <c r="G99" s="34" t="s">
        <v>37</v>
      </c>
      <c r="H99" s="34" t="s">
        <v>38</v>
      </c>
      <c r="I99" s="34" t="s">
        <v>39</v>
      </c>
      <c r="J99" s="63" t="s">
        <v>425</v>
      </c>
      <c r="K99" s="34" t="s">
        <v>280</v>
      </c>
      <c r="L99" s="35" t="s">
        <v>281</v>
      </c>
      <c r="M99" s="64">
        <v>41582</v>
      </c>
      <c r="N99" s="36">
        <v>2845.42</v>
      </c>
      <c r="O99" s="65">
        <v>9</v>
      </c>
      <c r="P99" s="34" t="s">
        <v>282</v>
      </c>
      <c r="Q99" s="34" t="s">
        <v>140</v>
      </c>
      <c r="R99" s="34" t="s">
        <v>141</v>
      </c>
      <c r="S99" s="34" t="s">
        <v>142</v>
      </c>
      <c r="T99" s="34" t="s">
        <v>36</v>
      </c>
      <c r="U99" s="34" t="s">
        <v>46</v>
      </c>
      <c r="V99" s="34" t="s">
        <v>46</v>
      </c>
      <c r="W99" s="66">
        <v>0</v>
      </c>
      <c r="X99" s="66">
        <v>2</v>
      </c>
      <c r="Y99" s="36">
        <v>180.935</v>
      </c>
      <c r="Z99" s="36">
        <v>98.59</v>
      </c>
      <c r="AA99" s="36">
        <v>361.87</v>
      </c>
      <c r="AB99" s="36">
        <v>197.18</v>
      </c>
      <c r="AC99" s="36">
        <v>164.69</v>
      </c>
      <c r="AD99" s="67">
        <v>83.522669641951495</v>
      </c>
      <c r="AE99" s="70"/>
      <c r="AF99" s="70"/>
    </row>
    <row r="100" spans="1:32" ht="23.25" thickBot="1" x14ac:dyDescent="0.25">
      <c r="A100" s="34" t="s">
        <v>32</v>
      </c>
      <c r="B100" s="34" t="s">
        <v>33</v>
      </c>
      <c r="C100" s="34" t="s">
        <v>235</v>
      </c>
      <c r="D100" s="34" t="s">
        <v>236</v>
      </c>
      <c r="E100" s="34" t="s">
        <v>36</v>
      </c>
      <c r="F100" s="34" t="s">
        <v>36</v>
      </c>
      <c r="G100" s="34" t="s">
        <v>37</v>
      </c>
      <c r="H100" s="34" t="s">
        <v>38</v>
      </c>
      <c r="I100" s="34" t="s">
        <v>39</v>
      </c>
      <c r="J100" s="63" t="s">
        <v>426</v>
      </c>
      <c r="K100" s="34" t="s">
        <v>317</v>
      </c>
      <c r="L100" s="35" t="s">
        <v>318</v>
      </c>
      <c r="M100" s="64">
        <v>41584</v>
      </c>
      <c r="N100" s="36">
        <v>3764.82</v>
      </c>
      <c r="O100" s="65">
        <v>8</v>
      </c>
      <c r="P100" s="34" t="s">
        <v>301</v>
      </c>
      <c r="Q100" s="34" t="s">
        <v>169</v>
      </c>
      <c r="R100" s="34" t="s">
        <v>164</v>
      </c>
      <c r="S100" s="34" t="s">
        <v>170</v>
      </c>
      <c r="T100" s="34" t="s">
        <v>36</v>
      </c>
      <c r="U100" s="34" t="s">
        <v>46</v>
      </c>
      <c r="V100" s="34" t="s">
        <v>46</v>
      </c>
      <c r="W100" s="66">
        <v>0</v>
      </c>
      <c r="X100" s="66">
        <v>2</v>
      </c>
      <c r="Y100" s="36">
        <v>451.33</v>
      </c>
      <c r="Z100" s="36">
        <v>245.93</v>
      </c>
      <c r="AA100" s="36">
        <v>902.66</v>
      </c>
      <c r="AB100" s="36">
        <v>491.86</v>
      </c>
      <c r="AC100" s="36">
        <v>410.8</v>
      </c>
      <c r="AD100" s="67">
        <v>83.519700727849397</v>
      </c>
      <c r="AE100" s="37"/>
    </row>
    <row r="101" spans="1:32" ht="23.25" thickBot="1" x14ac:dyDescent="0.25">
      <c r="A101" s="34" t="s">
        <v>32</v>
      </c>
      <c r="B101" s="34" t="s">
        <v>33</v>
      </c>
      <c r="C101" s="34" t="s">
        <v>235</v>
      </c>
      <c r="D101" s="34" t="s">
        <v>236</v>
      </c>
      <c r="E101" s="34" t="s">
        <v>36</v>
      </c>
      <c r="F101" s="34" t="s">
        <v>36</v>
      </c>
      <c r="G101" s="34" t="s">
        <v>37</v>
      </c>
      <c r="H101" s="34" t="s">
        <v>38</v>
      </c>
      <c r="I101" s="34" t="s">
        <v>39</v>
      </c>
      <c r="J101" s="63" t="s">
        <v>427</v>
      </c>
      <c r="K101" s="34" t="s">
        <v>263</v>
      </c>
      <c r="L101" s="35" t="s">
        <v>264</v>
      </c>
      <c r="M101" s="64">
        <v>41585</v>
      </c>
      <c r="N101" s="36">
        <v>2332.7199999999998</v>
      </c>
      <c r="O101" s="65">
        <v>24</v>
      </c>
      <c r="P101" s="34" t="s">
        <v>265</v>
      </c>
      <c r="Q101" s="34" t="s">
        <v>52</v>
      </c>
      <c r="R101" s="34" t="s">
        <v>53</v>
      </c>
      <c r="S101" s="34" t="s">
        <v>54</v>
      </c>
      <c r="T101" s="34" t="s">
        <v>36</v>
      </c>
      <c r="U101" s="34" t="s">
        <v>46</v>
      </c>
      <c r="V101" s="34" t="s">
        <v>46</v>
      </c>
      <c r="W101" s="66">
        <v>0</v>
      </c>
      <c r="X101" s="66">
        <v>6</v>
      </c>
      <c r="Y101" s="36">
        <v>48.695</v>
      </c>
      <c r="Z101" s="36">
        <v>26.53</v>
      </c>
      <c r="AA101" s="36">
        <v>292.17</v>
      </c>
      <c r="AB101" s="36">
        <v>159.18</v>
      </c>
      <c r="AC101" s="36">
        <v>132.99</v>
      </c>
      <c r="AD101" s="67">
        <v>83.546928006030896</v>
      </c>
      <c r="AE101" s="37"/>
    </row>
    <row r="102" spans="1:32" ht="23.25" thickBot="1" x14ac:dyDescent="0.25">
      <c r="A102" s="34" t="s">
        <v>32</v>
      </c>
      <c r="B102" s="34" t="s">
        <v>33</v>
      </c>
      <c r="C102" s="34" t="s">
        <v>235</v>
      </c>
      <c r="D102" s="34" t="s">
        <v>236</v>
      </c>
      <c r="E102" s="34" t="s">
        <v>36</v>
      </c>
      <c r="F102" s="34" t="s">
        <v>36</v>
      </c>
      <c r="G102" s="34" t="s">
        <v>37</v>
      </c>
      <c r="H102" s="34" t="s">
        <v>38</v>
      </c>
      <c r="I102" s="34" t="s">
        <v>39</v>
      </c>
      <c r="J102" s="63" t="s">
        <v>428</v>
      </c>
      <c r="K102" s="34" t="s">
        <v>325</v>
      </c>
      <c r="L102" s="35" t="s">
        <v>326</v>
      </c>
      <c r="M102" s="64">
        <v>41599</v>
      </c>
      <c r="N102" s="36">
        <v>13450.68</v>
      </c>
      <c r="O102" s="65">
        <v>1</v>
      </c>
      <c r="P102" s="34" t="s">
        <v>327</v>
      </c>
      <c r="Q102" s="34" t="s">
        <v>328</v>
      </c>
      <c r="R102" s="34" t="s">
        <v>329</v>
      </c>
      <c r="S102" s="34" t="s">
        <v>330</v>
      </c>
      <c r="T102" s="34" t="s">
        <v>36</v>
      </c>
      <c r="U102" s="34" t="s">
        <v>36</v>
      </c>
      <c r="V102" s="34" t="s">
        <v>46</v>
      </c>
      <c r="W102" s="66">
        <v>0</v>
      </c>
      <c r="X102" s="66">
        <v>2</v>
      </c>
      <c r="Y102" s="36">
        <v>6725.34</v>
      </c>
      <c r="Z102" s="36">
        <v>4693.41</v>
      </c>
      <c r="AA102" s="36">
        <v>13450.68</v>
      </c>
      <c r="AB102" s="36">
        <v>9386.82</v>
      </c>
      <c r="AC102" s="36">
        <v>4063.86</v>
      </c>
      <c r="AD102" s="67">
        <v>43.2932558630079</v>
      </c>
      <c r="AE102" s="37"/>
    </row>
    <row r="103" spans="1:32" ht="23.25" thickBot="1" x14ac:dyDescent="0.25">
      <c r="A103" s="34" t="s">
        <v>32</v>
      </c>
      <c r="B103" s="34" t="s">
        <v>33</v>
      </c>
      <c r="C103" s="34" t="s">
        <v>235</v>
      </c>
      <c r="D103" s="34" t="s">
        <v>236</v>
      </c>
      <c r="E103" s="34" t="s">
        <v>36</v>
      </c>
      <c r="F103" s="34" t="s">
        <v>36</v>
      </c>
      <c r="G103" s="34" t="s">
        <v>37</v>
      </c>
      <c r="H103" s="34" t="s">
        <v>38</v>
      </c>
      <c r="I103" s="34" t="s">
        <v>39</v>
      </c>
      <c r="J103" s="63" t="s">
        <v>429</v>
      </c>
      <c r="K103" s="34" t="s">
        <v>303</v>
      </c>
      <c r="L103" s="35" t="s">
        <v>304</v>
      </c>
      <c r="M103" s="64">
        <v>41599</v>
      </c>
      <c r="N103" s="36">
        <v>1414.8</v>
      </c>
      <c r="O103" s="65">
        <v>9</v>
      </c>
      <c r="P103" s="34" t="s">
        <v>302</v>
      </c>
      <c r="Q103" s="34" t="s">
        <v>197</v>
      </c>
      <c r="R103" s="34" t="s">
        <v>198</v>
      </c>
      <c r="S103" s="34" t="s">
        <v>199</v>
      </c>
      <c r="T103" s="34" t="s">
        <v>36</v>
      </c>
      <c r="U103" s="34" t="s">
        <v>46</v>
      </c>
      <c r="V103" s="34" t="s">
        <v>46</v>
      </c>
      <c r="W103" s="66">
        <v>0</v>
      </c>
      <c r="X103" s="66">
        <v>1</v>
      </c>
      <c r="Y103" s="36">
        <v>674.21</v>
      </c>
      <c r="Z103" s="36">
        <v>367.38</v>
      </c>
      <c r="AA103" s="36">
        <v>674.21</v>
      </c>
      <c r="AB103" s="36">
        <v>367.38</v>
      </c>
      <c r="AC103" s="36">
        <v>306.83</v>
      </c>
      <c r="AD103" s="67">
        <v>83.5184277859437</v>
      </c>
      <c r="AE103" s="37"/>
    </row>
    <row r="104" spans="1:32" ht="23.25" thickBot="1" x14ac:dyDescent="0.25">
      <c r="A104" s="34" t="s">
        <v>32</v>
      </c>
      <c r="B104" s="34" t="s">
        <v>33</v>
      </c>
      <c r="C104" s="34" t="s">
        <v>235</v>
      </c>
      <c r="D104" s="34" t="s">
        <v>236</v>
      </c>
      <c r="E104" s="34" t="s">
        <v>36</v>
      </c>
      <c r="F104" s="34" t="s">
        <v>36</v>
      </c>
      <c r="G104" s="34" t="s">
        <v>37</v>
      </c>
      <c r="H104" s="34" t="s">
        <v>38</v>
      </c>
      <c r="I104" s="34" t="s">
        <v>39</v>
      </c>
      <c r="J104" s="63" t="s">
        <v>430</v>
      </c>
      <c r="K104" s="34" t="s">
        <v>283</v>
      </c>
      <c r="L104" s="35" t="s">
        <v>284</v>
      </c>
      <c r="M104" s="64">
        <v>41613</v>
      </c>
      <c r="N104" s="36">
        <v>1308.26</v>
      </c>
      <c r="O104" s="65">
        <v>12</v>
      </c>
      <c r="P104" s="34" t="s">
        <v>282</v>
      </c>
      <c r="Q104" s="34" t="s">
        <v>140</v>
      </c>
      <c r="R104" s="34" t="s">
        <v>141</v>
      </c>
      <c r="S104" s="34" t="s">
        <v>142</v>
      </c>
      <c r="T104" s="34" t="s">
        <v>36</v>
      </c>
      <c r="U104" s="34" t="s">
        <v>46</v>
      </c>
      <c r="V104" s="34" t="s">
        <v>46</v>
      </c>
      <c r="W104" s="66">
        <v>0</v>
      </c>
      <c r="X104" s="66">
        <v>2</v>
      </c>
      <c r="Y104" s="36">
        <v>180.935</v>
      </c>
      <c r="Z104" s="36">
        <v>98.59</v>
      </c>
      <c r="AA104" s="36">
        <v>361.87</v>
      </c>
      <c r="AB104" s="36">
        <v>197.18</v>
      </c>
      <c r="AC104" s="36">
        <v>164.69</v>
      </c>
      <c r="AD104" s="67">
        <v>83.522669641951495</v>
      </c>
      <c r="AE104" s="37"/>
    </row>
    <row r="105" spans="1:32" ht="23.25" thickBot="1" x14ac:dyDescent="0.25">
      <c r="A105" s="34" t="s">
        <v>32</v>
      </c>
      <c r="B105" s="34" t="s">
        <v>33</v>
      </c>
      <c r="C105" s="34" t="s">
        <v>235</v>
      </c>
      <c r="D105" s="34" t="s">
        <v>236</v>
      </c>
      <c r="E105" s="34" t="s">
        <v>36</v>
      </c>
      <c r="F105" s="34" t="s">
        <v>36</v>
      </c>
      <c r="G105" s="34" t="s">
        <v>37</v>
      </c>
      <c r="H105" s="34" t="s">
        <v>38</v>
      </c>
      <c r="I105" s="34" t="s">
        <v>39</v>
      </c>
      <c r="J105" s="63" t="s">
        <v>431</v>
      </c>
      <c r="K105" s="34" t="s">
        <v>249</v>
      </c>
      <c r="L105" s="35" t="s">
        <v>250</v>
      </c>
      <c r="M105" s="64">
        <v>41619</v>
      </c>
      <c r="N105" s="36">
        <v>2082.2600000000002</v>
      </c>
      <c r="O105" s="65">
        <v>24</v>
      </c>
      <c r="P105" s="34" t="s">
        <v>251</v>
      </c>
      <c r="Q105" s="34" t="s">
        <v>245</v>
      </c>
      <c r="R105" s="34" t="s">
        <v>44</v>
      </c>
      <c r="S105" s="34" t="s">
        <v>246</v>
      </c>
      <c r="T105" s="34" t="s">
        <v>36</v>
      </c>
      <c r="U105" s="34" t="s">
        <v>46</v>
      </c>
      <c r="V105" s="34" t="s">
        <v>46</v>
      </c>
      <c r="W105" s="66">
        <v>0</v>
      </c>
      <c r="X105" s="66">
        <v>1</v>
      </c>
      <c r="Y105" s="36">
        <v>228.31</v>
      </c>
      <c r="Z105" s="36">
        <v>124.4</v>
      </c>
      <c r="AA105" s="36">
        <v>228.31</v>
      </c>
      <c r="AB105" s="36">
        <v>124.4</v>
      </c>
      <c r="AC105" s="36">
        <v>103.91</v>
      </c>
      <c r="AD105" s="67">
        <v>83.528938906752302</v>
      </c>
      <c r="AE105" s="70"/>
      <c r="AF105" s="70"/>
    </row>
    <row r="106" spans="1:32" ht="23.25" thickBot="1" x14ac:dyDescent="0.25">
      <c r="A106" s="34" t="s">
        <v>32</v>
      </c>
      <c r="B106" s="34" t="s">
        <v>33</v>
      </c>
      <c r="C106" s="34" t="s">
        <v>235</v>
      </c>
      <c r="D106" s="34" t="s">
        <v>236</v>
      </c>
      <c r="E106" s="34" t="s">
        <v>36</v>
      </c>
      <c r="F106" s="34" t="s">
        <v>36</v>
      </c>
      <c r="G106" s="34" t="s">
        <v>37</v>
      </c>
      <c r="H106" s="34" t="s">
        <v>38</v>
      </c>
      <c r="I106" s="34" t="s">
        <v>39</v>
      </c>
      <c r="J106" s="63" t="s">
        <v>432</v>
      </c>
      <c r="K106" s="34" t="s">
        <v>266</v>
      </c>
      <c r="L106" s="35" t="s">
        <v>267</v>
      </c>
      <c r="M106" s="64">
        <v>41620</v>
      </c>
      <c r="N106" s="36">
        <v>2379.8000000000002</v>
      </c>
      <c r="O106" s="65">
        <v>18</v>
      </c>
      <c r="P106" s="34" t="s">
        <v>265</v>
      </c>
      <c r="Q106" s="34" t="s">
        <v>52</v>
      </c>
      <c r="R106" s="34" t="s">
        <v>53</v>
      </c>
      <c r="S106" s="34" t="s">
        <v>54</v>
      </c>
      <c r="T106" s="34" t="s">
        <v>36</v>
      </c>
      <c r="U106" s="34" t="s">
        <v>46</v>
      </c>
      <c r="V106" s="34" t="s">
        <v>46</v>
      </c>
      <c r="W106" s="66">
        <v>0</v>
      </c>
      <c r="X106" s="66">
        <v>6</v>
      </c>
      <c r="Y106" s="36">
        <v>48.695</v>
      </c>
      <c r="Z106" s="36">
        <v>26.53</v>
      </c>
      <c r="AA106" s="36">
        <v>292.17</v>
      </c>
      <c r="AB106" s="36">
        <v>159.18</v>
      </c>
      <c r="AC106" s="36">
        <v>132.99</v>
      </c>
      <c r="AD106" s="67">
        <v>83.546928006030896</v>
      </c>
      <c r="AE106" s="70"/>
      <c r="AF106" s="70"/>
    </row>
    <row r="107" spans="1:32" ht="23.25" thickBot="1" x14ac:dyDescent="0.25">
      <c r="A107" s="34" t="s">
        <v>32</v>
      </c>
      <c r="B107" s="34" t="s">
        <v>33</v>
      </c>
      <c r="C107" s="34" t="s">
        <v>235</v>
      </c>
      <c r="D107" s="34" t="s">
        <v>236</v>
      </c>
      <c r="E107" s="34" t="s">
        <v>36</v>
      </c>
      <c r="F107" s="34" t="s">
        <v>36</v>
      </c>
      <c r="G107" s="34" t="s">
        <v>37</v>
      </c>
      <c r="H107" s="34" t="s">
        <v>38</v>
      </c>
      <c r="I107" s="34" t="s">
        <v>39</v>
      </c>
      <c r="J107" s="63" t="s">
        <v>433</v>
      </c>
      <c r="K107" s="34" t="s">
        <v>323</v>
      </c>
      <c r="L107" s="35" t="s">
        <v>324</v>
      </c>
      <c r="M107" s="64">
        <v>41621</v>
      </c>
      <c r="N107" s="36">
        <v>1359.27</v>
      </c>
      <c r="O107" s="65">
        <v>2</v>
      </c>
      <c r="P107" s="34" t="s">
        <v>302</v>
      </c>
      <c r="Q107" s="34" t="s">
        <v>197</v>
      </c>
      <c r="R107" s="34" t="s">
        <v>198</v>
      </c>
      <c r="S107" s="34" t="s">
        <v>199</v>
      </c>
      <c r="T107" s="34" t="s">
        <v>36</v>
      </c>
      <c r="U107" s="34" t="s">
        <v>46</v>
      </c>
      <c r="V107" s="34" t="s">
        <v>46</v>
      </c>
      <c r="W107" s="66">
        <v>0</v>
      </c>
      <c r="X107" s="66">
        <v>2</v>
      </c>
      <c r="Y107" s="36">
        <v>674.21</v>
      </c>
      <c r="Z107" s="36">
        <v>367.38</v>
      </c>
      <c r="AA107" s="36">
        <v>1348.42</v>
      </c>
      <c r="AB107" s="36">
        <v>734.76</v>
      </c>
      <c r="AC107" s="36">
        <v>613.66</v>
      </c>
      <c r="AD107" s="67">
        <v>83.5184277859437</v>
      </c>
    </row>
    <row r="108" spans="1:32" ht="23.25" thickBot="1" x14ac:dyDescent="0.25">
      <c r="A108" s="34" t="s">
        <v>32</v>
      </c>
      <c r="B108" s="34" t="s">
        <v>33</v>
      </c>
      <c r="C108" s="34" t="s">
        <v>235</v>
      </c>
      <c r="D108" s="34" t="s">
        <v>236</v>
      </c>
      <c r="E108" s="34" t="s">
        <v>36</v>
      </c>
      <c r="F108" s="34" t="s">
        <v>36</v>
      </c>
      <c r="G108" s="34" t="s">
        <v>37</v>
      </c>
      <c r="H108" s="34" t="s">
        <v>38</v>
      </c>
      <c r="I108" s="34" t="s">
        <v>39</v>
      </c>
      <c r="J108" s="63" t="s">
        <v>434</v>
      </c>
      <c r="K108" s="34" t="s">
        <v>305</v>
      </c>
      <c r="L108" s="35" t="s">
        <v>306</v>
      </c>
      <c r="M108" s="64">
        <v>41627</v>
      </c>
      <c r="N108" s="36">
        <v>1154.8599999999999</v>
      </c>
      <c r="O108" s="65">
        <v>1</v>
      </c>
      <c r="P108" s="34" t="s">
        <v>307</v>
      </c>
      <c r="Q108" s="34" t="s">
        <v>308</v>
      </c>
      <c r="R108" s="34" t="s">
        <v>309</v>
      </c>
      <c r="S108" s="34" t="s">
        <v>310</v>
      </c>
      <c r="T108" s="34" t="s">
        <v>36</v>
      </c>
      <c r="U108" s="34" t="s">
        <v>36</v>
      </c>
      <c r="V108" s="34" t="s">
        <v>36</v>
      </c>
      <c r="W108" s="66">
        <v>18</v>
      </c>
      <c r="X108" s="66">
        <v>2</v>
      </c>
      <c r="Y108" s="36">
        <v>577.42999999999995</v>
      </c>
      <c r="Z108" s="36">
        <v>409.52</v>
      </c>
      <c r="AA108" s="36">
        <v>1154.8599999999999</v>
      </c>
      <c r="AB108" s="36">
        <v>819.04</v>
      </c>
      <c r="AC108" s="36">
        <v>335.82</v>
      </c>
      <c r="AD108" s="67">
        <v>41.001660480562599</v>
      </c>
    </row>
    <row r="109" spans="1:32" ht="23.25" thickBot="1" x14ac:dyDescent="0.25">
      <c r="A109" s="34" t="s">
        <v>32</v>
      </c>
      <c r="B109" s="34" t="s">
        <v>33</v>
      </c>
      <c r="C109" s="34" t="s">
        <v>235</v>
      </c>
      <c r="D109" s="34" t="s">
        <v>236</v>
      </c>
      <c r="E109" s="34" t="s">
        <v>36</v>
      </c>
      <c r="F109" s="34" t="s">
        <v>36</v>
      </c>
      <c r="G109" s="34" t="s">
        <v>37</v>
      </c>
      <c r="H109" s="34" t="s">
        <v>38</v>
      </c>
      <c r="I109" s="34" t="s">
        <v>39</v>
      </c>
      <c r="J109" s="63" t="s">
        <v>435</v>
      </c>
      <c r="K109" s="34" t="s">
        <v>252</v>
      </c>
      <c r="L109" s="35" t="s">
        <v>253</v>
      </c>
      <c r="M109" s="64">
        <v>41638</v>
      </c>
      <c r="N109" s="36">
        <v>2015.11</v>
      </c>
      <c r="O109" s="65">
        <v>8</v>
      </c>
      <c r="P109" s="34" t="s">
        <v>254</v>
      </c>
      <c r="Q109" s="34" t="s">
        <v>240</v>
      </c>
      <c r="R109" s="34" t="s">
        <v>44</v>
      </c>
      <c r="S109" s="34" t="s">
        <v>241</v>
      </c>
      <c r="T109" s="34" t="s">
        <v>36</v>
      </c>
      <c r="U109" s="34" t="s">
        <v>46</v>
      </c>
      <c r="V109" s="34" t="s">
        <v>46</v>
      </c>
      <c r="W109" s="66">
        <v>0</v>
      </c>
      <c r="X109" s="66">
        <v>1</v>
      </c>
      <c r="Y109" s="36">
        <v>228.31</v>
      </c>
      <c r="Z109" s="36">
        <v>124.4</v>
      </c>
      <c r="AA109" s="36">
        <v>228.31</v>
      </c>
      <c r="AB109" s="36">
        <v>124.4</v>
      </c>
      <c r="AC109" s="36">
        <v>103.91</v>
      </c>
      <c r="AD109" s="67">
        <v>83.528938906752302</v>
      </c>
    </row>
    <row r="110" spans="1:32" ht="12" thickBot="1" x14ac:dyDescent="0.25">
      <c r="A110" s="68" t="s">
        <v>442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9">
        <f>SUM(AC64:AC109)</f>
        <v>15864.489199999996</v>
      </c>
      <c r="AD110" s="67"/>
    </row>
    <row r="111" spans="1:32" ht="32.25" thickBot="1" x14ac:dyDescent="0.25">
      <c r="A111" s="34" t="s">
        <v>32</v>
      </c>
      <c r="B111" s="34" t="s">
        <v>33</v>
      </c>
      <c r="C111" s="34" t="s">
        <v>334</v>
      </c>
      <c r="D111" s="34" t="s">
        <v>335</v>
      </c>
      <c r="E111" s="34" t="s">
        <v>36</v>
      </c>
      <c r="F111" s="34" t="s">
        <v>36</v>
      </c>
      <c r="G111" s="34" t="s">
        <v>336</v>
      </c>
      <c r="H111" s="34" t="s">
        <v>38</v>
      </c>
      <c r="I111" s="34" t="s">
        <v>39</v>
      </c>
      <c r="J111" s="63" t="s">
        <v>436</v>
      </c>
      <c r="K111" s="34" t="s">
        <v>343</v>
      </c>
      <c r="L111" s="35" t="s">
        <v>344</v>
      </c>
      <c r="M111" s="64">
        <v>41376</v>
      </c>
      <c r="N111" s="36">
        <v>9820</v>
      </c>
      <c r="O111" s="65">
        <v>1</v>
      </c>
      <c r="P111" s="34" t="s">
        <v>339</v>
      </c>
      <c r="Q111" s="34" t="s">
        <v>340</v>
      </c>
      <c r="R111" s="34" t="s">
        <v>341</v>
      </c>
      <c r="S111" s="34" t="s">
        <v>342</v>
      </c>
      <c r="T111" s="34" t="s">
        <v>36</v>
      </c>
      <c r="U111" s="34" t="s">
        <v>36</v>
      </c>
      <c r="V111" s="34" t="s">
        <v>36</v>
      </c>
      <c r="W111" s="66">
        <v>18</v>
      </c>
      <c r="X111" s="66">
        <v>2</v>
      </c>
      <c r="Y111" s="36">
        <v>4910</v>
      </c>
      <c r="Z111" s="36">
        <v>4268.71</v>
      </c>
      <c r="AA111" s="36">
        <v>9820</v>
      </c>
      <c r="AB111" s="36">
        <v>8537.42</v>
      </c>
      <c r="AC111" s="36">
        <v>1282.58</v>
      </c>
      <c r="AD111" s="67">
        <v>15.0230397473709</v>
      </c>
    </row>
    <row r="112" spans="1:32" ht="32.25" thickBot="1" x14ac:dyDescent="0.25">
      <c r="A112" s="34" t="s">
        <v>32</v>
      </c>
      <c r="B112" s="34" t="s">
        <v>33</v>
      </c>
      <c r="C112" s="34" t="s">
        <v>334</v>
      </c>
      <c r="D112" s="34" t="s">
        <v>335</v>
      </c>
      <c r="E112" s="34" t="s">
        <v>36</v>
      </c>
      <c r="F112" s="34" t="s">
        <v>36</v>
      </c>
      <c r="G112" s="34" t="s">
        <v>336</v>
      </c>
      <c r="H112" s="34" t="s">
        <v>38</v>
      </c>
      <c r="I112" s="34" t="s">
        <v>39</v>
      </c>
      <c r="J112" s="63" t="s">
        <v>437</v>
      </c>
      <c r="K112" s="34" t="s">
        <v>337</v>
      </c>
      <c r="L112" s="35" t="s">
        <v>338</v>
      </c>
      <c r="M112" s="64">
        <v>41379</v>
      </c>
      <c r="N112" s="36">
        <v>4910</v>
      </c>
      <c r="O112" s="65">
        <v>1</v>
      </c>
      <c r="P112" s="34" t="s">
        <v>339</v>
      </c>
      <c r="Q112" s="34" t="s">
        <v>340</v>
      </c>
      <c r="R112" s="34" t="s">
        <v>341</v>
      </c>
      <c r="S112" s="34" t="s">
        <v>342</v>
      </c>
      <c r="T112" s="34" t="s">
        <v>36</v>
      </c>
      <c r="U112" s="34" t="s">
        <v>36</v>
      </c>
      <c r="V112" s="34" t="s">
        <v>36</v>
      </c>
      <c r="W112" s="66">
        <v>18</v>
      </c>
      <c r="X112" s="66">
        <v>1</v>
      </c>
      <c r="Y112" s="36">
        <v>4910</v>
      </c>
      <c r="Z112" s="36">
        <v>4383.95</v>
      </c>
      <c r="AA112" s="36">
        <v>4910</v>
      </c>
      <c r="AB112" s="36">
        <v>4383.95</v>
      </c>
      <c r="AC112" s="36">
        <v>526.04999999999995</v>
      </c>
      <c r="AD112" s="67">
        <v>11.9994525485008</v>
      </c>
    </row>
    <row r="113" spans="1:30" ht="32.25" thickBot="1" x14ac:dyDescent="0.25">
      <c r="A113" s="34" t="s">
        <v>32</v>
      </c>
      <c r="B113" s="34" t="s">
        <v>33</v>
      </c>
      <c r="C113" s="34" t="s">
        <v>334</v>
      </c>
      <c r="D113" s="34" t="s">
        <v>335</v>
      </c>
      <c r="E113" s="34" t="s">
        <v>36</v>
      </c>
      <c r="F113" s="34" t="s">
        <v>36</v>
      </c>
      <c r="G113" s="34" t="s">
        <v>336</v>
      </c>
      <c r="H113" s="34" t="s">
        <v>38</v>
      </c>
      <c r="I113" s="34" t="s">
        <v>39</v>
      </c>
      <c r="J113" s="63" t="s">
        <v>438</v>
      </c>
      <c r="K113" s="34" t="s">
        <v>345</v>
      </c>
      <c r="L113" s="35" t="s">
        <v>346</v>
      </c>
      <c r="M113" s="64">
        <v>41480</v>
      </c>
      <c r="N113" s="36">
        <v>14730</v>
      </c>
      <c r="O113" s="65">
        <v>1</v>
      </c>
      <c r="P113" s="34" t="s">
        <v>347</v>
      </c>
      <c r="Q113" s="34" t="s">
        <v>340</v>
      </c>
      <c r="R113" s="34" t="s">
        <v>341</v>
      </c>
      <c r="S113" s="34" t="s">
        <v>342</v>
      </c>
      <c r="T113" s="34" t="s">
        <v>36</v>
      </c>
      <c r="U113" s="34" t="s">
        <v>36</v>
      </c>
      <c r="V113" s="34" t="s">
        <v>36</v>
      </c>
      <c r="W113" s="66">
        <v>18</v>
      </c>
      <c r="X113" s="66">
        <v>3</v>
      </c>
      <c r="Y113" s="36">
        <v>4910</v>
      </c>
      <c r="Z113" s="36">
        <v>4383.95</v>
      </c>
      <c r="AA113" s="36">
        <v>14730</v>
      </c>
      <c r="AB113" s="36">
        <v>13151.85</v>
      </c>
      <c r="AC113" s="36">
        <v>1578.15</v>
      </c>
      <c r="AD113" s="67">
        <v>11.9994525485008</v>
      </c>
    </row>
    <row r="114" spans="1:30" ht="32.25" thickBot="1" x14ac:dyDescent="0.25">
      <c r="A114" s="34" t="s">
        <v>32</v>
      </c>
      <c r="B114" s="34" t="s">
        <v>33</v>
      </c>
      <c r="C114" s="34" t="s">
        <v>334</v>
      </c>
      <c r="D114" s="34" t="s">
        <v>335</v>
      </c>
      <c r="E114" s="34" t="s">
        <v>36</v>
      </c>
      <c r="F114" s="34" t="s">
        <v>36</v>
      </c>
      <c r="G114" s="34" t="s">
        <v>336</v>
      </c>
      <c r="H114" s="34" t="s">
        <v>38</v>
      </c>
      <c r="I114" s="34" t="s">
        <v>39</v>
      </c>
      <c r="J114" s="63" t="s">
        <v>439</v>
      </c>
      <c r="K114" s="34" t="s">
        <v>348</v>
      </c>
      <c r="L114" s="35" t="s">
        <v>349</v>
      </c>
      <c r="M114" s="64">
        <v>41515</v>
      </c>
      <c r="N114" s="36">
        <v>14730</v>
      </c>
      <c r="O114" s="65">
        <v>1</v>
      </c>
      <c r="P114" s="34" t="s">
        <v>350</v>
      </c>
      <c r="Q114" s="34" t="s">
        <v>340</v>
      </c>
      <c r="R114" s="34" t="s">
        <v>341</v>
      </c>
      <c r="S114" s="34" t="s">
        <v>342</v>
      </c>
      <c r="T114" s="34" t="s">
        <v>36</v>
      </c>
      <c r="U114" s="34" t="s">
        <v>36</v>
      </c>
      <c r="V114" s="34" t="s">
        <v>36</v>
      </c>
      <c r="W114" s="66">
        <v>18</v>
      </c>
      <c r="X114" s="66">
        <v>3</v>
      </c>
      <c r="Y114" s="36">
        <v>4910</v>
      </c>
      <c r="Z114" s="36">
        <v>4383.95</v>
      </c>
      <c r="AA114" s="36">
        <v>14730</v>
      </c>
      <c r="AB114" s="36">
        <v>13151.85</v>
      </c>
      <c r="AC114" s="36">
        <v>1578.15</v>
      </c>
      <c r="AD114" s="67">
        <v>11.9994525485008</v>
      </c>
    </row>
    <row r="115" spans="1:30" ht="32.25" thickBot="1" x14ac:dyDescent="0.25">
      <c r="A115" s="34" t="s">
        <v>32</v>
      </c>
      <c r="B115" s="34" t="s">
        <v>33</v>
      </c>
      <c r="C115" s="34" t="s">
        <v>334</v>
      </c>
      <c r="D115" s="34" t="s">
        <v>335</v>
      </c>
      <c r="E115" s="34" t="s">
        <v>36</v>
      </c>
      <c r="F115" s="34" t="s">
        <v>36</v>
      </c>
      <c r="G115" s="34" t="s">
        <v>336</v>
      </c>
      <c r="H115" s="34" t="s">
        <v>38</v>
      </c>
      <c r="I115" s="34" t="s">
        <v>39</v>
      </c>
      <c r="J115" s="63" t="s">
        <v>440</v>
      </c>
      <c r="K115" s="34" t="s">
        <v>351</v>
      </c>
      <c r="L115" s="35" t="s">
        <v>352</v>
      </c>
      <c r="M115" s="64">
        <v>41543</v>
      </c>
      <c r="N115" s="36">
        <v>14730</v>
      </c>
      <c r="O115" s="65">
        <v>1</v>
      </c>
      <c r="P115" s="34" t="s">
        <v>350</v>
      </c>
      <c r="Q115" s="34" t="s">
        <v>340</v>
      </c>
      <c r="R115" s="34" t="s">
        <v>341</v>
      </c>
      <c r="S115" s="34" t="s">
        <v>342</v>
      </c>
      <c r="T115" s="34" t="s">
        <v>36</v>
      </c>
      <c r="U115" s="34" t="s">
        <v>36</v>
      </c>
      <c r="V115" s="34" t="s">
        <v>36</v>
      </c>
      <c r="W115" s="66">
        <v>18</v>
      </c>
      <c r="X115" s="66">
        <v>3</v>
      </c>
      <c r="Y115" s="36">
        <v>4910</v>
      </c>
      <c r="Z115" s="36">
        <v>4383.95</v>
      </c>
      <c r="AA115" s="36">
        <v>14730</v>
      </c>
      <c r="AB115" s="36">
        <v>13151.85</v>
      </c>
      <c r="AC115" s="74">
        <v>1578.15</v>
      </c>
      <c r="AD115" s="75">
        <v>11.9994525485008</v>
      </c>
    </row>
    <row r="116" spans="1:30" ht="12" thickBot="1" x14ac:dyDescent="0.25">
      <c r="A116" s="68" t="s">
        <v>443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76">
        <f>SUM(AC111:AC115)</f>
        <v>6543.08</v>
      </c>
      <c r="AD116" s="75"/>
    </row>
    <row r="117" spans="1:30" ht="12.75" x14ac:dyDescent="0.2">
      <c r="A117" s="77" t="s">
        <v>353</v>
      </c>
      <c r="B117" s="77"/>
      <c r="C117" s="77"/>
      <c r="D117" s="77"/>
      <c r="E117" s="77"/>
      <c r="F117" s="77"/>
      <c r="G117" s="77"/>
      <c r="H117" s="77"/>
      <c r="I117" s="77"/>
      <c r="J117" s="78"/>
      <c r="K117" s="77"/>
      <c r="L117" s="77"/>
      <c r="M117" s="77"/>
      <c r="N117" s="79"/>
      <c r="O117" s="80"/>
      <c r="P117" s="77"/>
      <c r="Q117" s="77"/>
      <c r="R117" s="77"/>
      <c r="S117" s="77"/>
      <c r="T117" s="77"/>
      <c r="U117" s="77"/>
      <c r="V117" s="77"/>
      <c r="W117" s="79"/>
      <c r="X117" s="79"/>
      <c r="Y117" s="79"/>
      <c r="Z117" s="79"/>
      <c r="AA117" s="81">
        <f>SUM(AA5:AA115)</f>
        <v>183904.78920000003</v>
      </c>
      <c r="AB117" s="81">
        <f>SUM(AB5:AB115)</f>
        <v>124097.59</v>
      </c>
      <c r="AC117" s="81">
        <f>AC63+AC110+AC116</f>
        <v>59807.199200000003</v>
      </c>
      <c r="AD117" s="79"/>
    </row>
    <row r="118" spans="1:30" ht="22.5" x14ac:dyDescent="0.2">
      <c r="A118" s="82" t="s">
        <v>354</v>
      </c>
    </row>
  </sheetData>
  <sortState ref="A5:AC106">
    <sortCondition ref="D5"/>
  </sortState>
  <mergeCells count="5">
    <mergeCell ref="A1:AD1"/>
    <mergeCell ref="A2:AD2"/>
    <mergeCell ref="A63:AB63"/>
    <mergeCell ref="A110:AB110"/>
    <mergeCell ref="A116:AB116"/>
  </mergeCells>
  <hyperlinks>
    <hyperlink ref="L5:L6" r:id="rId1" display="31130118541730000165550000000054571030603450"/>
    <hyperlink ref="L7" r:id="rId2"/>
    <hyperlink ref="L8" r:id="rId3"/>
    <hyperlink ref="L9" r:id="rId4"/>
    <hyperlink ref="L10:L12" r:id="rId5" display="31130118541730000165550000000055681009901357"/>
    <hyperlink ref="L13:L14" r:id="rId6" display="31130218541730000165550000000057221043891062"/>
    <hyperlink ref="L15:L16" r:id="rId7" display="31130218541730000165550000000057771777283333"/>
    <hyperlink ref="L17" r:id="rId8"/>
    <hyperlink ref="L18" r:id="rId9"/>
    <hyperlink ref="L19" r:id="rId10"/>
    <hyperlink ref="L20" r:id="rId11"/>
    <hyperlink ref="L21" r:id="rId12"/>
    <hyperlink ref="L22" r:id="rId13"/>
    <hyperlink ref="L23" r:id="rId14"/>
    <hyperlink ref="L24" r:id="rId15"/>
    <hyperlink ref="L25" r:id="rId16"/>
    <hyperlink ref="L26" r:id="rId17"/>
    <hyperlink ref="L27" r:id="rId18"/>
    <hyperlink ref="L28" r:id="rId19"/>
    <hyperlink ref="L29" r:id="rId20"/>
    <hyperlink ref="L30" r:id="rId21"/>
    <hyperlink ref="L31" r:id="rId22"/>
    <hyperlink ref="L32" r:id="rId23"/>
    <hyperlink ref="L33:L34" r:id="rId24" display="31130318541730000165550000000060531966670049"/>
    <hyperlink ref="L35" r:id="rId25"/>
    <hyperlink ref="L36" r:id="rId26"/>
    <hyperlink ref="L37" r:id="rId27"/>
    <hyperlink ref="L38" r:id="rId28"/>
    <hyperlink ref="L39" r:id="rId29"/>
    <hyperlink ref="L40" r:id="rId30"/>
    <hyperlink ref="L41" r:id="rId31"/>
    <hyperlink ref="L42" r:id="rId32"/>
    <hyperlink ref="L43" r:id="rId33"/>
    <hyperlink ref="L44:L46" r:id="rId34" display="31130418541730000165550000000062541974158191"/>
    <hyperlink ref="L47" r:id="rId35"/>
    <hyperlink ref="L48:L49" r:id="rId36" display="31130418541730000165550000000062771989940421"/>
    <hyperlink ref="L50" r:id="rId37"/>
    <hyperlink ref="L51" r:id="rId38"/>
    <hyperlink ref="L52" r:id="rId39"/>
    <hyperlink ref="L53" r:id="rId40"/>
    <hyperlink ref="L54" r:id="rId41"/>
    <hyperlink ref="L55" r:id="rId42"/>
    <hyperlink ref="L56" r:id="rId43"/>
    <hyperlink ref="L57" r:id="rId44"/>
    <hyperlink ref="L58" r:id="rId45"/>
    <hyperlink ref="L59" r:id="rId46"/>
    <hyperlink ref="L60" r:id="rId47"/>
    <hyperlink ref="L61" r:id="rId48"/>
    <hyperlink ref="L62" r:id="rId49"/>
    <hyperlink ref="L64" r:id="rId50"/>
    <hyperlink ref="L65" r:id="rId51"/>
    <hyperlink ref="L66" r:id="rId52"/>
    <hyperlink ref="L67" r:id="rId53"/>
    <hyperlink ref="L68" r:id="rId54"/>
    <hyperlink ref="L69" r:id="rId55"/>
    <hyperlink ref="L70" r:id="rId56"/>
    <hyperlink ref="L71" r:id="rId57"/>
    <hyperlink ref="L72" r:id="rId58"/>
    <hyperlink ref="L73" r:id="rId59"/>
    <hyperlink ref="L74" r:id="rId60"/>
    <hyperlink ref="L75" r:id="rId61"/>
    <hyperlink ref="L76" r:id="rId62"/>
    <hyperlink ref="L77" r:id="rId63"/>
    <hyperlink ref="L78" r:id="rId64"/>
    <hyperlink ref="L79" r:id="rId65"/>
    <hyperlink ref="L92" r:id="rId66"/>
    <hyperlink ref="L93" r:id="rId67"/>
    <hyperlink ref="L94" r:id="rId68"/>
    <hyperlink ref="L95" r:id="rId69"/>
    <hyperlink ref="L96" r:id="rId70"/>
    <hyperlink ref="L97" r:id="rId71"/>
    <hyperlink ref="L98" r:id="rId72"/>
    <hyperlink ref="L99" r:id="rId73"/>
    <hyperlink ref="L100" r:id="rId74"/>
    <hyperlink ref="L101" r:id="rId75"/>
    <hyperlink ref="L102" r:id="rId76"/>
    <hyperlink ref="L103" r:id="rId77"/>
    <hyperlink ref="L104" r:id="rId78"/>
    <hyperlink ref="L105" r:id="rId79"/>
    <hyperlink ref="L106" r:id="rId80"/>
    <hyperlink ref="L107" r:id="rId81"/>
    <hyperlink ref="L108" r:id="rId82"/>
    <hyperlink ref="L109" r:id="rId83"/>
    <hyperlink ref="L111" r:id="rId84"/>
    <hyperlink ref="L112" r:id="rId85"/>
    <hyperlink ref="L113" r:id="rId86"/>
    <hyperlink ref="L114" r:id="rId87"/>
    <hyperlink ref="L115" r:id="rId88"/>
  </hyperlinks>
  <pageMargins left="0.78740157499999996" right="0.78740157499999996" top="0.984251969" bottom="0.984251969" header="0.4921259845" footer="0.4921259845"/>
  <pageSetup paperSize="9" orientation="portrait" r:id="rId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view="pageBreakPreview" zoomScaleNormal="100" zoomScaleSheetLayoutView="100" workbookViewId="0">
      <selection activeCell="L105" sqref="L105"/>
    </sheetView>
  </sheetViews>
  <sheetFormatPr defaultRowHeight="11.25" x14ac:dyDescent="0.2"/>
  <cols>
    <col min="1" max="1" width="15.140625" style="1" bestFit="1" customWidth="1"/>
    <col min="2" max="2" width="15.85546875" style="1" customWidth="1"/>
    <col min="3" max="3" width="38.7109375" style="1" customWidth="1"/>
    <col min="4" max="4" width="12.5703125" style="1" customWidth="1"/>
    <col min="5" max="5" width="10.28515625" style="1" customWidth="1"/>
    <col min="6" max="6" width="10.5703125" style="1" bestFit="1" customWidth="1"/>
    <col min="7" max="8" width="10.7109375" style="1" bestFit="1" customWidth="1"/>
    <col min="9" max="9" width="12.7109375" style="1" bestFit="1" customWidth="1"/>
    <col min="10" max="16384" width="9.140625" style="1"/>
  </cols>
  <sheetData>
    <row r="1" spans="1:9" ht="12.75" customHeight="1" x14ac:dyDescent="0.2">
      <c r="A1" s="40" t="s">
        <v>444</v>
      </c>
      <c r="B1" s="40"/>
      <c r="C1" s="40"/>
      <c r="D1" s="40"/>
      <c r="E1" s="40"/>
      <c r="F1" s="40"/>
      <c r="G1" s="40"/>
      <c r="H1" s="40"/>
      <c r="I1" s="40"/>
    </row>
    <row r="2" spans="1:9" ht="13.5" thickBot="1" x14ac:dyDescent="0.25">
      <c r="A2" s="41" t="s">
        <v>445</v>
      </c>
      <c r="B2" s="41"/>
      <c r="C2" s="41"/>
      <c r="D2" s="41"/>
      <c r="E2" s="41"/>
      <c r="F2" s="41"/>
      <c r="G2" s="41"/>
      <c r="H2" s="41"/>
      <c r="I2" s="41"/>
    </row>
    <row r="3" spans="1:9" ht="12" thickBot="1" x14ac:dyDescent="0.25">
      <c r="A3" s="2" t="s">
        <v>1</v>
      </c>
      <c r="B3" s="3" t="s">
        <v>2</v>
      </c>
      <c r="C3" s="4"/>
      <c r="D3" s="4"/>
      <c r="E3" s="4"/>
      <c r="F3" s="4"/>
      <c r="G3" s="4"/>
      <c r="H3" s="4"/>
      <c r="I3" s="4"/>
    </row>
    <row r="4" spans="1:9" ht="53.25" thickBot="1" x14ac:dyDescent="0.25">
      <c r="A4" s="5" t="s">
        <v>5</v>
      </c>
      <c r="B4" s="5" t="s">
        <v>6</v>
      </c>
      <c r="C4" s="5" t="s">
        <v>13</v>
      </c>
      <c r="D4" s="5" t="s">
        <v>19</v>
      </c>
      <c r="E4" s="5" t="s">
        <v>26</v>
      </c>
      <c r="F4" s="5" t="s">
        <v>27</v>
      </c>
      <c r="G4" s="5" t="s">
        <v>28</v>
      </c>
      <c r="H4" s="5" t="s">
        <v>29</v>
      </c>
      <c r="I4" s="5" t="s">
        <v>30</v>
      </c>
    </row>
    <row r="5" spans="1:9" ht="23.25" thickBot="1" x14ac:dyDescent="0.25">
      <c r="A5" s="10" t="s">
        <v>34</v>
      </c>
      <c r="B5" s="10" t="s">
        <v>35</v>
      </c>
      <c r="C5" s="11" t="s">
        <v>41</v>
      </c>
      <c r="D5" s="10" t="s">
        <v>44</v>
      </c>
      <c r="E5" s="8">
        <v>117.7</v>
      </c>
      <c r="F5" s="8">
        <v>64.94</v>
      </c>
      <c r="G5" s="8">
        <v>235.4</v>
      </c>
      <c r="H5" s="8">
        <v>129.88</v>
      </c>
      <c r="I5" s="8">
        <v>105.52</v>
      </c>
    </row>
    <row r="6" spans="1:9" ht="23.25" thickBot="1" x14ac:dyDescent="0.25">
      <c r="A6" s="10" t="s">
        <v>34</v>
      </c>
      <c r="B6" s="10" t="s">
        <v>35</v>
      </c>
      <c r="C6" s="11" t="s">
        <v>41</v>
      </c>
      <c r="D6" s="10" t="s">
        <v>141</v>
      </c>
      <c r="E6" s="8">
        <v>168.19</v>
      </c>
      <c r="F6" s="8">
        <v>92.8</v>
      </c>
      <c r="G6" s="8">
        <v>336.38</v>
      </c>
      <c r="H6" s="8">
        <v>185.6</v>
      </c>
      <c r="I6" s="8">
        <v>150.78</v>
      </c>
    </row>
    <row r="7" spans="1:9" ht="23.25" thickBot="1" x14ac:dyDescent="0.25">
      <c r="A7" s="10" t="s">
        <v>34</v>
      </c>
      <c r="B7" s="10" t="s">
        <v>35</v>
      </c>
      <c r="C7" s="11" t="s">
        <v>216</v>
      </c>
      <c r="D7" s="10" t="s">
        <v>219</v>
      </c>
      <c r="E7" s="8">
        <v>1645.29</v>
      </c>
      <c r="F7" s="8">
        <v>550.95000000000005</v>
      </c>
      <c r="G7" s="8">
        <v>1645.29</v>
      </c>
      <c r="H7" s="8">
        <v>550.95000000000005</v>
      </c>
      <c r="I7" s="8">
        <v>1094.3399999999999</v>
      </c>
    </row>
    <row r="8" spans="1:9" ht="23.25" thickBot="1" x14ac:dyDescent="0.25">
      <c r="A8" s="10" t="s">
        <v>34</v>
      </c>
      <c r="B8" s="10" t="s">
        <v>35</v>
      </c>
      <c r="C8" s="11" t="s">
        <v>108</v>
      </c>
      <c r="D8" s="10" t="s">
        <v>102</v>
      </c>
      <c r="E8" s="8">
        <v>424.02</v>
      </c>
      <c r="F8" s="8">
        <v>298.69</v>
      </c>
      <c r="G8" s="8">
        <v>424.02</v>
      </c>
      <c r="H8" s="8">
        <v>298.69</v>
      </c>
      <c r="I8" s="8">
        <v>125.33</v>
      </c>
    </row>
    <row r="9" spans="1:9" ht="23.25" thickBot="1" x14ac:dyDescent="0.25">
      <c r="A9" s="10" t="s">
        <v>34</v>
      </c>
      <c r="B9" s="10" t="s">
        <v>35</v>
      </c>
      <c r="C9" s="11" t="s">
        <v>167</v>
      </c>
      <c r="D9" s="10" t="s">
        <v>164</v>
      </c>
      <c r="E9" s="8">
        <v>434.3</v>
      </c>
      <c r="F9" s="8">
        <v>239.62</v>
      </c>
      <c r="G9" s="8">
        <v>434.3</v>
      </c>
      <c r="H9" s="8">
        <v>239.62</v>
      </c>
      <c r="I9" s="8">
        <v>194.68</v>
      </c>
    </row>
    <row r="10" spans="1:9" ht="23.25" thickBot="1" x14ac:dyDescent="0.25">
      <c r="A10" s="10" t="s">
        <v>34</v>
      </c>
      <c r="B10" s="10" t="s">
        <v>35</v>
      </c>
      <c r="C10" s="11" t="s">
        <v>56</v>
      </c>
      <c r="D10" s="10" t="s">
        <v>59</v>
      </c>
      <c r="E10" s="8">
        <v>242.05</v>
      </c>
      <c r="F10" s="8">
        <v>133.55000000000001</v>
      </c>
      <c r="G10" s="8">
        <v>242.05</v>
      </c>
      <c r="H10" s="8">
        <v>133.55000000000001</v>
      </c>
      <c r="I10" s="8">
        <v>108.5</v>
      </c>
    </row>
    <row r="11" spans="1:9" ht="23.25" thickBot="1" x14ac:dyDescent="0.25">
      <c r="A11" s="10" t="s">
        <v>34</v>
      </c>
      <c r="B11" s="10" t="s">
        <v>35</v>
      </c>
      <c r="C11" s="11" t="s">
        <v>56</v>
      </c>
      <c r="D11" s="10" t="s">
        <v>126</v>
      </c>
      <c r="E11" s="8">
        <v>318.64999999999998</v>
      </c>
      <c r="F11" s="8">
        <v>175.37</v>
      </c>
      <c r="G11" s="8">
        <v>318.64999999999998</v>
      </c>
      <c r="H11" s="8">
        <v>175.37</v>
      </c>
      <c r="I11" s="8">
        <v>143.28</v>
      </c>
    </row>
    <row r="12" spans="1:9" ht="23.25" thickBot="1" x14ac:dyDescent="0.25">
      <c r="A12" s="10" t="s">
        <v>34</v>
      </c>
      <c r="B12" s="10" t="s">
        <v>35</v>
      </c>
      <c r="C12" s="11" t="s">
        <v>195</v>
      </c>
      <c r="D12" s="10" t="s">
        <v>198</v>
      </c>
      <c r="E12" s="8">
        <v>626.74</v>
      </c>
      <c r="F12" s="8">
        <v>345.8</v>
      </c>
      <c r="G12" s="8">
        <v>626.74</v>
      </c>
      <c r="H12" s="8">
        <v>345.8</v>
      </c>
      <c r="I12" s="8">
        <v>280.94</v>
      </c>
    </row>
    <row r="13" spans="1:9" ht="23.25" thickBot="1" x14ac:dyDescent="0.25">
      <c r="A13" s="10" t="s">
        <v>34</v>
      </c>
      <c r="B13" s="10" t="s">
        <v>35</v>
      </c>
      <c r="C13" s="11" t="s">
        <v>147</v>
      </c>
      <c r="D13" s="10" t="s">
        <v>150</v>
      </c>
      <c r="E13" s="8">
        <v>186.41</v>
      </c>
      <c r="F13" s="8">
        <v>32.1</v>
      </c>
      <c r="G13" s="8">
        <v>186.41</v>
      </c>
      <c r="H13" s="8">
        <v>32.1</v>
      </c>
      <c r="I13" s="8">
        <v>154.31</v>
      </c>
    </row>
    <row r="14" spans="1:9" ht="23.25" thickBot="1" x14ac:dyDescent="0.25">
      <c r="A14" s="10" t="s">
        <v>34</v>
      </c>
      <c r="B14" s="10" t="s">
        <v>35</v>
      </c>
      <c r="C14" s="11" t="s">
        <v>147</v>
      </c>
      <c r="D14" s="10" t="s">
        <v>219</v>
      </c>
      <c r="E14" s="8">
        <v>1645.29</v>
      </c>
      <c r="F14" s="8">
        <v>550.95000000000005</v>
      </c>
      <c r="G14" s="8">
        <v>3290.58</v>
      </c>
      <c r="H14" s="8">
        <v>1101.9000000000001</v>
      </c>
      <c r="I14" s="8">
        <v>2188.6799999999998</v>
      </c>
    </row>
    <row r="15" spans="1:9" ht="23.25" thickBot="1" x14ac:dyDescent="0.25">
      <c r="A15" s="10" t="s">
        <v>34</v>
      </c>
      <c r="B15" s="10" t="s">
        <v>35</v>
      </c>
      <c r="C15" s="11" t="s">
        <v>48</v>
      </c>
      <c r="D15" s="10" t="s">
        <v>44</v>
      </c>
      <c r="E15" s="8">
        <v>117.7</v>
      </c>
      <c r="F15" s="8">
        <v>64.94</v>
      </c>
      <c r="G15" s="8">
        <v>235.4</v>
      </c>
      <c r="H15" s="8">
        <v>129.88</v>
      </c>
      <c r="I15" s="8">
        <v>105.52</v>
      </c>
    </row>
    <row r="16" spans="1:9" ht="23.25" thickBot="1" x14ac:dyDescent="0.25">
      <c r="A16" s="10" t="s">
        <v>34</v>
      </c>
      <c r="B16" s="10" t="s">
        <v>35</v>
      </c>
      <c r="C16" s="11" t="s">
        <v>48</v>
      </c>
      <c r="D16" s="10" t="s">
        <v>122</v>
      </c>
      <c r="E16" s="8">
        <v>763.05</v>
      </c>
      <c r="F16" s="8">
        <v>581.04</v>
      </c>
      <c r="G16" s="8">
        <v>763.05</v>
      </c>
      <c r="H16" s="8">
        <v>581.04</v>
      </c>
      <c r="I16" s="8">
        <v>182.01</v>
      </c>
    </row>
    <row r="17" spans="1:9" ht="23.25" thickBot="1" x14ac:dyDescent="0.25">
      <c r="A17" s="10" t="s">
        <v>34</v>
      </c>
      <c r="B17" s="10" t="s">
        <v>35</v>
      </c>
      <c r="C17" s="11" t="s">
        <v>117</v>
      </c>
      <c r="D17" s="10" t="s">
        <v>88</v>
      </c>
      <c r="E17" s="8">
        <v>269.94</v>
      </c>
      <c r="F17" s="8">
        <v>203.52</v>
      </c>
      <c r="G17" s="8">
        <v>539.88</v>
      </c>
      <c r="H17" s="8">
        <v>407.04</v>
      </c>
      <c r="I17" s="8">
        <v>132.84</v>
      </c>
    </row>
    <row r="18" spans="1:9" ht="23.25" thickBot="1" x14ac:dyDescent="0.25">
      <c r="A18" s="10" t="s">
        <v>34</v>
      </c>
      <c r="B18" s="10" t="s">
        <v>35</v>
      </c>
      <c r="C18" s="11" t="s">
        <v>190</v>
      </c>
      <c r="D18" s="10" t="s">
        <v>141</v>
      </c>
      <c r="E18" s="8">
        <v>200.23</v>
      </c>
      <c r="F18" s="8">
        <v>92.8</v>
      </c>
      <c r="G18" s="8">
        <v>400.46</v>
      </c>
      <c r="H18" s="8">
        <v>185.6</v>
      </c>
      <c r="I18" s="8">
        <v>214.86</v>
      </c>
    </row>
    <row r="19" spans="1:9" ht="23.25" thickBot="1" x14ac:dyDescent="0.25">
      <c r="A19" s="10" t="s">
        <v>34</v>
      </c>
      <c r="B19" s="10" t="s">
        <v>35</v>
      </c>
      <c r="C19" s="11" t="s">
        <v>129</v>
      </c>
      <c r="D19" s="10" t="s">
        <v>126</v>
      </c>
      <c r="E19" s="8">
        <v>318.64999999999998</v>
      </c>
      <c r="F19" s="8">
        <v>175.37</v>
      </c>
      <c r="G19" s="8">
        <v>318.64999999999998</v>
      </c>
      <c r="H19" s="8">
        <v>175.37</v>
      </c>
      <c r="I19" s="8">
        <v>143.28</v>
      </c>
    </row>
    <row r="20" spans="1:9" ht="23.25" thickBot="1" x14ac:dyDescent="0.25">
      <c r="A20" s="10" t="s">
        <v>34</v>
      </c>
      <c r="B20" s="10" t="s">
        <v>35</v>
      </c>
      <c r="C20" s="11" t="s">
        <v>185</v>
      </c>
      <c r="D20" s="10" t="s">
        <v>82</v>
      </c>
      <c r="E20" s="8">
        <v>279.18</v>
      </c>
      <c r="F20" s="8">
        <v>77.5</v>
      </c>
      <c r="G20" s="8">
        <v>279.18</v>
      </c>
      <c r="H20" s="8">
        <v>77.5</v>
      </c>
      <c r="I20" s="8">
        <v>201.68</v>
      </c>
    </row>
    <row r="21" spans="1:9" ht="23.25" thickBot="1" x14ac:dyDescent="0.25">
      <c r="A21" s="10" t="s">
        <v>34</v>
      </c>
      <c r="B21" s="10" t="s">
        <v>35</v>
      </c>
      <c r="C21" s="11" t="s">
        <v>222</v>
      </c>
      <c r="D21" s="10" t="s">
        <v>219</v>
      </c>
      <c r="E21" s="8">
        <v>1645.29</v>
      </c>
      <c r="F21" s="8">
        <v>550.95000000000005</v>
      </c>
      <c r="G21" s="8">
        <v>3290.58</v>
      </c>
      <c r="H21" s="8">
        <v>1101.9000000000001</v>
      </c>
      <c r="I21" s="8">
        <v>2188.6799999999998</v>
      </c>
    </row>
    <row r="22" spans="1:9" ht="23.25" thickBot="1" x14ac:dyDescent="0.25">
      <c r="A22" s="10" t="s">
        <v>34</v>
      </c>
      <c r="B22" s="10" t="s">
        <v>35</v>
      </c>
      <c r="C22" s="11" t="s">
        <v>153</v>
      </c>
      <c r="D22" s="10" t="s">
        <v>150</v>
      </c>
      <c r="E22" s="8">
        <v>186.41</v>
      </c>
      <c r="F22" s="8">
        <v>32.1</v>
      </c>
      <c r="G22" s="8">
        <v>186.41</v>
      </c>
      <c r="H22" s="8">
        <v>32.1</v>
      </c>
      <c r="I22" s="8">
        <v>154.31</v>
      </c>
    </row>
    <row r="23" spans="1:9" ht="23.25" thickBot="1" x14ac:dyDescent="0.25">
      <c r="A23" s="10" t="s">
        <v>34</v>
      </c>
      <c r="B23" s="10" t="s">
        <v>35</v>
      </c>
      <c r="C23" s="11" t="s">
        <v>155</v>
      </c>
      <c r="D23" s="10" t="s">
        <v>88</v>
      </c>
      <c r="E23" s="8">
        <v>365.72</v>
      </c>
      <c r="F23" s="8">
        <v>203.52</v>
      </c>
      <c r="G23" s="8">
        <v>365.72</v>
      </c>
      <c r="H23" s="8">
        <v>203.52</v>
      </c>
      <c r="I23" s="8">
        <v>162.19999999999999</v>
      </c>
    </row>
    <row r="24" spans="1:9" ht="23.25" thickBot="1" x14ac:dyDescent="0.25">
      <c r="A24" s="10" t="s">
        <v>34</v>
      </c>
      <c r="B24" s="10" t="s">
        <v>35</v>
      </c>
      <c r="C24" s="11" t="s">
        <v>201</v>
      </c>
      <c r="D24" s="10" t="s">
        <v>198</v>
      </c>
      <c r="E24" s="8">
        <v>626.74</v>
      </c>
      <c r="F24" s="8">
        <v>345.8</v>
      </c>
      <c r="G24" s="8">
        <v>626.74</v>
      </c>
      <c r="H24" s="8">
        <v>345.8</v>
      </c>
      <c r="I24" s="8">
        <v>280.94</v>
      </c>
    </row>
    <row r="25" spans="1:9" ht="23.25" thickBot="1" x14ac:dyDescent="0.25">
      <c r="A25" s="10" t="s">
        <v>34</v>
      </c>
      <c r="B25" s="10" t="s">
        <v>35</v>
      </c>
      <c r="C25" s="11" t="s">
        <v>205</v>
      </c>
      <c r="D25" s="10" t="s">
        <v>102</v>
      </c>
      <c r="E25" s="8">
        <v>381.6</v>
      </c>
      <c r="F25" s="8">
        <v>268.81</v>
      </c>
      <c r="G25" s="8">
        <v>1144.8</v>
      </c>
      <c r="H25" s="8">
        <v>806.43</v>
      </c>
      <c r="I25" s="8">
        <v>338.37</v>
      </c>
    </row>
    <row r="26" spans="1:9" ht="23.25" thickBot="1" x14ac:dyDescent="0.25">
      <c r="A26" s="10" t="s">
        <v>34</v>
      </c>
      <c r="B26" s="10" t="s">
        <v>35</v>
      </c>
      <c r="C26" s="11" t="s">
        <v>62</v>
      </c>
      <c r="D26" s="10" t="s">
        <v>59</v>
      </c>
      <c r="E26" s="8">
        <v>242.05</v>
      </c>
      <c r="F26" s="8">
        <v>133.55000000000001</v>
      </c>
      <c r="G26" s="8">
        <v>242.05</v>
      </c>
      <c r="H26" s="8">
        <v>133.55000000000001</v>
      </c>
      <c r="I26" s="8">
        <v>108.5</v>
      </c>
    </row>
    <row r="27" spans="1:9" ht="23.25" thickBot="1" x14ac:dyDescent="0.25">
      <c r="A27" s="10" t="s">
        <v>34</v>
      </c>
      <c r="B27" s="10" t="s">
        <v>35</v>
      </c>
      <c r="C27" s="11" t="s">
        <v>79</v>
      </c>
      <c r="D27" s="10" t="s">
        <v>82</v>
      </c>
      <c r="E27" s="8">
        <v>299.12</v>
      </c>
      <c r="F27" s="8">
        <v>240.43</v>
      </c>
      <c r="G27" s="8">
        <v>598.24</v>
      </c>
      <c r="H27" s="8">
        <v>480.86</v>
      </c>
      <c r="I27" s="8">
        <v>117.38</v>
      </c>
    </row>
    <row r="28" spans="1:9" ht="23.25" thickBot="1" x14ac:dyDescent="0.25">
      <c r="A28" s="10" t="s">
        <v>34</v>
      </c>
      <c r="B28" s="10" t="s">
        <v>35</v>
      </c>
      <c r="C28" s="11" t="s">
        <v>96</v>
      </c>
      <c r="D28" s="10" t="s">
        <v>53</v>
      </c>
      <c r="E28" s="8">
        <v>45.27</v>
      </c>
      <c r="F28" s="8">
        <v>24.97</v>
      </c>
      <c r="G28" s="8">
        <v>271.62</v>
      </c>
      <c r="H28" s="8">
        <v>149.82</v>
      </c>
      <c r="I28" s="8">
        <v>121.8</v>
      </c>
    </row>
    <row r="29" spans="1:9" ht="23.25" thickBot="1" x14ac:dyDescent="0.25">
      <c r="A29" s="10" t="s">
        <v>34</v>
      </c>
      <c r="B29" s="10" t="s">
        <v>35</v>
      </c>
      <c r="C29" s="11" t="s">
        <v>172</v>
      </c>
      <c r="D29" s="10" t="s">
        <v>164</v>
      </c>
      <c r="E29" s="8">
        <v>434.3</v>
      </c>
      <c r="F29" s="8">
        <v>239.62</v>
      </c>
      <c r="G29" s="8">
        <v>434.3</v>
      </c>
      <c r="H29" s="8">
        <v>239.62</v>
      </c>
      <c r="I29" s="8">
        <v>194.68</v>
      </c>
    </row>
    <row r="30" spans="1:9" ht="23.25" thickBot="1" x14ac:dyDescent="0.25">
      <c r="A30" s="10" t="s">
        <v>34</v>
      </c>
      <c r="B30" s="10" t="s">
        <v>35</v>
      </c>
      <c r="C30" s="11" t="s">
        <v>172</v>
      </c>
      <c r="D30" s="10" t="s">
        <v>141</v>
      </c>
      <c r="E30" s="8">
        <v>168.19</v>
      </c>
      <c r="F30" s="8">
        <v>92.8</v>
      </c>
      <c r="G30" s="8">
        <v>504.57</v>
      </c>
      <c r="H30" s="8">
        <v>278.39999999999998</v>
      </c>
      <c r="I30" s="8">
        <v>226.17</v>
      </c>
    </row>
    <row r="31" spans="1:9" ht="23.25" thickBot="1" x14ac:dyDescent="0.25">
      <c r="A31" s="10" t="s">
        <v>34</v>
      </c>
      <c r="B31" s="10" t="s">
        <v>35</v>
      </c>
      <c r="C31" s="11" t="s">
        <v>119</v>
      </c>
      <c r="D31" s="10" t="s">
        <v>122</v>
      </c>
      <c r="E31" s="8">
        <v>722.89</v>
      </c>
      <c r="F31" s="8">
        <v>581.04</v>
      </c>
      <c r="G31" s="8">
        <v>722.89</v>
      </c>
      <c r="H31" s="8">
        <v>581.04</v>
      </c>
      <c r="I31" s="8">
        <v>141.85</v>
      </c>
    </row>
    <row r="32" spans="1:9" ht="23.25" thickBot="1" x14ac:dyDescent="0.25">
      <c r="A32" s="10" t="s">
        <v>34</v>
      </c>
      <c r="B32" s="10" t="s">
        <v>35</v>
      </c>
      <c r="C32" s="11" t="s">
        <v>131</v>
      </c>
      <c r="D32" s="10" t="s">
        <v>126</v>
      </c>
      <c r="E32" s="8">
        <v>318.64999999999998</v>
      </c>
      <c r="F32" s="8">
        <v>175.37</v>
      </c>
      <c r="G32" s="8">
        <v>318.64999999999998</v>
      </c>
      <c r="H32" s="8">
        <v>175.37</v>
      </c>
      <c r="I32" s="8">
        <v>143.28</v>
      </c>
    </row>
    <row r="33" spans="1:9" ht="23.25" thickBot="1" x14ac:dyDescent="0.25">
      <c r="A33" s="10" t="s">
        <v>34</v>
      </c>
      <c r="B33" s="10" t="s">
        <v>35</v>
      </c>
      <c r="C33" s="11" t="s">
        <v>85</v>
      </c>
      <c r="D33" s="10" t="s">
        <v>82</v>
      </c>
      <c r="E33" s="8">
        <v>299.12</v>
      </c>
      <c r="F33" s="8">
        <v>240.43</v>
      </c>
      <c r="G33" s="8">
        <v>598.24</v>
      </c>
      <c r="H33" s="8">
        <v>480.86</v>
      </c>
      <c r="I33" s="8">
        <v>117.38</v>
      </c>
    </row>
    <row r="34" spans="1:9" ht="23.25" thickBot="1" x14ac:dyDescent="0.25">
      <c r="A34" s="10" t="s">
        <v>34</v>
      </c>
      <c r="B34" s="10" t="s">
        <v>35</v>
      </c>
      <c r="C34" s="11" t="s">
        <v>85</v>
      </c>
      <c r="D34" s="10" t="s">
        <v>164</v>
      </c>
      <c r="E34" s="8">
        <v>434.3</v>
      </c>
      <c r="F34" s="8">
        <v>239.62</v>
      </c>
      <c r="G34" s="8">
        <v>868.6</v>
      </c>
      <c r="H34" s="8">
        <v>479.24</v>
      </c>
      <c r="I34" s="8">
        <v>389.36</v>
      </c>
    </row>
    <row r="35" spans="1:9" ht="23.25" thickBot="1" x14ac:dyDescent="0.25">
      <c r="A35" s="10" t="s">
        <v>34</v>
      </c>
      <c r="B35" s="10" t="s">
        <v>35</v>
      </c>
      <c r="C35" s="11" t="s">
        <v>203</v>
      </c>
      <c r="D35" s="10" t="s">
        <v>198</v>
      </c>
      <c r="E35" s="8">
        <v>626.74</v>
      </c>
      <c r="F35" s="8">
        <v>345.8</v>
      </c>
      <c r="G35" s="8">
        <v>626.74</v>
      </c>
      <c r="H35" s="8">
        <v>345.8</v>
      </c>
      <c r="I35" s="8">
        <v>280.94</v>
      </c>
    </row>
    <row r="36" spans="1:9" ht="23.25" thickBot="1" x14ac:dyDescent="0.25">
      <c r="A36" s="10" t="s">
        <v>34</v>
      </c>
      <c r="B36" s="10" t="s">
        <v>35</v>
      </c>
      <c r="C36" s="11" t="s">
        <v>133</v>
      </c>
      <c r="D36" s="10" t="s">
        <v>126</v>
      </c>
      <c r="E36" s="8">
        <v>318.64999999999998</v>
      </c>
      <c r="F36" s="8">
        <v>175.37</v>
      </c>
      <c r="G36" s="8">
        <v>318.64999999999998</v>
      </c>
      <c r="H36" s="8">
        <v>175.37</v>
      </c>
      <c r="I36" s="8">
        <v>143.28</v>
      </c>
    </row>
    <row r="37" spans="1:9" ht="23.25" thickBot="1" x14ac:dyDescent="0.25">
      <c r="A37" s="10" t="s">
        <v>34</v>
      </c>
      <c r="B37" s="10" t="s">
        <v>35</v>
      </c>
      <c r="C37" s="11" t="s">
        <v>161</v>
      </c>
      <c r="D37" s="10" t="s">
        <v>164</v>
      </c>
      <c r="E37" s="8">
        <v>200.12</v>
      </c>
      <c r="F37" s="8">
        <v>110.14</v>
      </c>
      <c r="G37" s="8">
        <v>400.24</v>
      </c>
      <c r="H37" s="8">
        <v>220.28</v>
      </c>
      <c r="I37" s="8">
        <v>179.96</v>
      </c>
    </row>
    <row r="38" spans="1:9" ht="23.25" thickBot="1" x14ac:dyDescent="0.25">
      <c r="A38" s="10" t="s">
        <v>34</v>
      </c>
      <c r="B38" s="10" t="s">
        <v>35</v>
      </c>
      <c r="C38" s="11" t="s">
        <v>105</v>
      </c>
      <c r="D38" s="10" t="s">
        <v>59</v>
      </c>
      <c r="E38" s="8">
        <v>257.33</v>
      </c>
      <c r="F38" s="8">
        <v>133.55000000000001</v>
      </c>
      <c r="G38" s="8">
        <v>257.33</v>
      </c>
      <c r="H38" s="8">
        <v>133.55000000000001</v>
      </c>
      <c r="I38" s="8">
        <v>123.78</v>
      </c>
    </row>
    <row r="39" spans="1:9" ht="23.25" thickBot="1" x14ac:dyDescent="0.25">
      <c r="A39" s="10" t="s">
        <v>34</v>
      </c>
      <c r="B39" s="10" t="s">
        <v>35</v>
      </c>
      <c r="C39" s="11" t="s">
        <v>99</v>
      </c>
      <c r="D39" s="10" t="s">
        <v>102</v>
      </c>
      <c r="E39" s="8">
        <v>390.94</v>
      </c>
      <c r="F39" s="8">
        <v>268.81</v>
      </c>
      <c r="G39" s="8">
        <v>390.94</v>
      </c>
      <c r="H39" s="8">
        <v>268.81</v>
      </c>
      <c r="I39" s="8">
        <v>122.13</v>
      </c>
    </row>
    <row r="40" spans="1:9" ht="23.25" thickBot="1" x14ac:dyDescent="0.25">
      <c r="A40" s="10" t="s">
        <v>34</v>
      </c>
      <c r="B40" s="10" t="s">
        <v>35</v>
      </c>
      <c r="C40" s="11" t="s">
        <v>227</v>
      </c>
      <c r="D40" s="10" t="s">
        <v>219</v>
      </c>
      <c r="E40" s="8">
        <v>1809.81</v>
      </c>
      <c r="F40" s="8">
        <v>550.95000000000005</v>
      </c>
      <c r="G40" s="8">
        <v>3619.62</v>
      </c>
      <c r="H40" s="8">
        <v>1101.9000000000001</v>
      </c>
      <c r="I40" s="8">
        <v>2517.7199999999998</v>
      </c>
    </row>
    <row r="41" spans="1:9" ht="23.25" thickBot="1" x14ac:dyDescent="0.25">
      <c r="A41" s="10" t="s">
        <v>34</v>
      </c>
      <c r="B41" s="10" t="s">
        <v>35</v>
      </c>
      <c r="C41" s="11" t="s">
        <v>192</v>
      </c>
      <c r="D41" s="10" t="s">
        <v>141</v>
      </c>
      <c r="E41" s="8">
        <v>178.81</v>
      </c>
      <c r="F41" s="8">
        <v>98.65</v>
      </c>
      <c r="G41" s="8">
        <v>536.42999999999995</v>
      </c>
      <c r="H41" s="8">
        <v>295.95</v>
      </c>
      <c r="I41" s="8">
        <v>240.48</v>
      </c>
    </row>
    <row r="42" spans="1:9" ht="23.25" thickBot="1" x14ac:dyDescent="0.25">
      <c r="A42" s="10" t="s">
        <v>34</v>
      </c>
      <c r="B42" s="10" t="s">
        <v>35</v>
      </c>
      <c r="C42" s="11" t="s">
        <v>213</v>
      </c>
      <c r="D42" s="10" t="s">
        <v>198</v>
      </c>
      <c r="E42" s="8">
        <v>666.28</v>
      </c>
      <c r="F42" s="8">
        <v>367.62</v>
      </c>
      <c r="G42" s="8">
        <v>1332.56</v>
      </c>
      <c r="H42" s="8">
        <v>735.24</v>
      </c>
      <c r="I42" s="8">
        <v>597.32000000000005</v>
      </c>
    </row>
    <row r="43" spans="1:9" ht="23.25" thickBot="1" x14ac:dyDescent="0.25">
      <c r="A43" s="10" t="s">
        <v>34</v>
      </c>
      <c r="B43" s="10" t="s">
        <v>35</v>
      </c>
      <c r="C43" s="11" t="s">
        <v>135</v>
      </c>
      <c r="D43" s="10" t="s">
        <v>126</v>
      </c>
      <c r="E43" s="8">
        <v>326.43</v>
      </c>
      <c r="F43" s="8">
        <v>180.11</v>
      </c>
      <c r="G43" s="8">
        <v>326.43</v>
      </c>
      <c r="H43" s="8">
        <v>180.11</v>
      </c>
      <c r="I43" s="8">
        <v>146.32</v>
      </c>
    </row>
    <row r="44" spans="1:9" ht="23.25" thickBot="1" x14ac:dyDescent="0.25">
      <c r="A44" s="10" t="s">
        <v>34</v>
      </c>
      <c r="B44" s="10" t="s">
        <v>35</v>
      </c>
      <c r="C44" s="11" t="s">
        <v>50</v>
      </c>
      <c r="D44" s="10" t="s">
        <v>53</v>
      </c>
      <c r="E44" s="8">
        <v>48.12</v>
      </c>
      <c r="F44" s="8">
        <v>26.55</v>
      </c>
      <c r="G44" s="8">
        <v>240.6</v>
      </c>
      <c r="H44" s="8">
        <v>132.75</v>
      </c>
      <c r="I44" s="8">
        <v>107.85</v>
      </c>
    </row>
    <row r="45" spans="1:9" ht="23.25" thickBot="1" x14ac:dyDescent="0.25">
      <c r="A45" s="10" t="s">
        <v>34</v>
      </c>
      <c r="B45" s="10" t="s">
        <v>35</v>
      </c>
      <c r="C45" s="11" t="s">
        <v>50</v>
      </c>
      <c r="D45" s="10" t="s">
        <v>88</v>
      </c>
      <c r="E45" s="8">
        <v>326.54000000000002</v>
      </c>
      <c r="F45" s="8">
        <v>209.02</v>
      </c>
      <c r="G45" s="8">
        <v>326.54000000000002</v>
      </c>
      <c r="H45" s="8">
        <v>209.02</v>
      </c>
      <c r="I45" s="8">
        <v>117.52</v>
      </c>
    </row>
    <row r="46" spans="1:9" ht="23.25" thickBot="1" x14ac:dyDescent="0.25">
      <c r="A46" s="10" t="s">
        <v>34</v>
      </c>
      <c r="B46" s="10" t="s">
        <v>35</v>
      </c>
      <c r="C46" s="11" t="s">
        <v>50</v>
      </c>
      <c r="D46" s="10" t="s">
        <v>158</v>
      </c>
      <c r="E46" s="8">
        <v>49.43</v>
      </c>
      <c r="F46" s="8">
        <v>31.11</v>
      </c>
      <c r="G46" s="8">
        <v>444.87</v>
      </c>
      <c r="H46" s="8">
        <v>279.99</v>
      </c>
      <c r="I46" s="8">
        <v>164.88</v>
      </c>
    </row>
    <row r="47" spans="1:9" ht="23.25" thickBot="1" x14ac:dyDescent="0.25">
      <c r="A47" s="10" t="s">
        <v>34</v>
      </c>
      <c r="B47" s="10" t="s">
        <v>35</v>
      </c>
      <c r="C47" s="11" t="s">
        <v>70</v>
      </c>
      <c r="D47" s="10" t="s">
        <v>44</v>
      </c>
      <c r="E47" s="8">
        <v>125.13</v>
      </c>
      <c r="F47" s="8">
        <v>69.040000000000006</v>
      </c>
      <c r="G47" s="8">
        <v>250.26</v>
      </c>
      <c r="H47" s="8">
        <v>138.08000000000001</v>
      </c>
      <c r="I47" s="8">
        <v>112.18</v>
      </c>
    </row>
    <row r="48" spans="1:9" ht="23.25" thickBot="1" x14ac:dyDescent="0.25">
      <c r="A48" s="10" t="s">
        <v>34</v>
      </c>
      <c r="B48" s="10" t="s">
        <v>35</v>
      </c>
      <c r="C48" s="11" t="s">
        <v>115</v>
      </c>
      <c r="D48" s="10" t="s">
        <v>82</v>
      </c>
      <c r="E48" s="8">
        <v>290.13</v>
      </c>
      <c r="F48" s="8">
        <v>246.92</v>
      </c>
      <c r="G48" s="8">
        <v>870.39</v>
      </c>
      <c r="H48" s="8">
        <v>740.76</v>
      </c>
      <c r="I48" s="8">
        <v>129.63</v>
      </c>
    </row>
    <row r="49" spans="1:10" ht="23.25" thickBot="1" x14ac:dyDescent="0.25">
      <c r="A49" s="10" t="s">
        <v>34</v>
      </c>
      <c r="B49" s="10" t="s">
        <v>35</v>
      </c>
      <c r="C49" s="11" t="s">
        <v>115</v>
      </c>
      <c r="D49" s="10" t="s">
        <v>122</v>
      </c>
      <c r="E49" s="8">
        <v>768.49</v>
      </c>
      <c r="F49" s="8">
        <v>617.70000000000005</v>
      </c>
      <c r="G49" s="8">
        <v>768.49</v>
      </c>
      <c r="H49" s="8">
        <v>617.70000000000005</v>
      </c>
      <c r="I49" s="8">
        <v>150.79</v>
      </c>
    </row>
    <row r="50" spans="1:10" ht="23.25" thickBot="1" x14ac:dyDescent="0.25">
      <c r="A50" s="10" t="s">
        <v>34</v>
      </c>
      <c r="B50" s="10" t="s">
        <v>35</v>
      </c>
      <c r="C50" s="11" t="s">
        <v>230</v>
      </c>
      <c r="D50" s="10" t="s">
        <v>233</v>
      </c>
      <c r="E50" s="8">
        <v>1150.8</v>
      </c>
      <c r="F50" s="8">
        <v>593.9</v>
      </c>
      <c r="G50" s="8">
        <v>36825.599999999999</v>
      </c>
      <c r="H50" s="8">
        <v>19004.8</v>
      </c>
      <c r="I50" s="8">
        <v>17820.8</v>
      </c>
    </row>
    <row r="51" spans="1:10" ht="23.25" thickBot="1" x14ac:dyDescent="0.25">
      <c r="A51" s="10" t="s">
        <v>34</v>
      </c>
      <c r="B51" s="10" t="s">
        <v>35</v>
      </c>
      <c r="C51" s="11" t="s">
        <v>182</v>
      </c>
      <c r="D51" s="10" t="s">
        <v>164</v>
      </c>
      <c r="E51" s="8">
        <v>446.02</v>
      </c>
      <c r="F51" s="8">
        <v>246.09</v>
      </c>
      <c r="G51" s="8">
        <v>446.02</v>
      </c>
      <c r="H51" s="8">
        <v>246.09</v>
      </c>
      <c r="I51" s="8">
        <v>199.93</v>
      </c>
    </row>
    <row r="52" spans="1:10" ht="23.25" thickBot="1" x14ac:dyDescent="0.25">
      <c r="A52" s="10" t="s">
        <v>34</v>
      </c>
      <c r="B52" s="10" t="s">
        <v>35</v>
      </c>
      <c r="C52" s="11" t="s">
        <v>64</v>
      </c>
      <c r="D52" s="10" t="s">
        <v>67</v>
      </c>
      <c r="E52" s="8">
        <v>72.83</v>
      </c>
      <c r="F52" s="8">
        <v>36.03</v>
      </c>
      <c r="G52" s="8">
        <v>218.49</v>
      </c>
      <c r="H52" s="8">
        <v>108.09</v>
      </c>
      <c r="I52" s="8">
        <v>110.4</v>
      </c>
    </row>
    <row r="53" spans="1:10" ht="23.25" thickBot="1" x14ac:dyDescent="0.25">
      <c r="A53" s="10" t="s">
        <v>34</v>
      </c>
      <c r="B53" s="10" t="s">
        <v>35</v>
      </c>
      <c r="C53" s="11" t="s">
        <v>73</v>
      </c>
      <c r="D53" s="10" t="s">
        <v>76</v>
      </c>
      <c r="E53" s="8">
        <v>355.5</v>
      </c>
      <c r="F53" s="8">
        <v>238.95</v>
      </c>
      <c r="G53" s="8">
        <v>355.5</v>
      </c>
      <c r="H53" s="8">
        <v>238.95</v>
      </c>
      <c r="I53" s="8">
        <v>116.55</v>
      </c>
    </row>
    <row r="54" spans="1:10" ht="23.25" thickBot="1" x14ac:dyDescent="0.25">
      <c r="A54" s="10" t="s">
        <v>34</v>
      </c>
      <c r="B54" s="10" t="s">
        <v>35</v>
      </c>
      <c r="C54" s="11" t="s">
        <v>145</v>
      </c>
      <c r="D54" s="10" t="s">
        <v>122</v>
      </c>
      <c r="E54" s="8">
        <v>768.49</v>
      </c>
      <c r="F54" s="8">
        <v>617.70000000000005</v>
      </c>
      <c r="G54" s="8">
        <v>768.49</v>
      </c>
      <c r="H54" s="8">
        <v>617.70000000000005</v>
      </c>
      <c r="I54" s="8">
        <v>150.79</v>
      </c>
    </row>
    <row r="55" spans="1:10" ht="23.25" thickBot="1" x14ac:dyDescent="0.25">
      <c r="A55" s="10" t="s">
        <v>34</v>
      </c>
      <c r="B55" s="10" t="s">
        <v>35</v>
      </c>
      <c r="C55" s="11" t="s">
        <v>138</v>
      </c>
      <c r="D55" s="10" t="s">
        <v>126</v>
      </c>
      <c r="E55" s="8">
        <v>326.43</v>
      </c>
      <c r="F55" s="8">
        <v>180.11</v>
      </c>
      <c r="G55" s="8">
        <v>326.43</v>
      </c>
      <c r="H55" s="8">
        <v>180.11</v>
      </c>
      <c r="I55" s="8">
        <v>146.32</v>
      </c>
    </row>
    <row r="56" spans="1:10" ht="23.25" thickBot="1" x14ac:dyDescent="0.25">
      <c r="A56" s="10" t="s">
        <v>34</v>
      </c>
      <c r="B56" s="10" t="s">
        <v>35</v>
      </c>
      <c r="C56" s="11" t="s">
        <v>113</v>
      </c>
      <c r="D56" s="10" t="s">
        <v>53</v>
      </c>
      <c r="E56" s="8">
        <v>48.12</v>
      </c>
      <c r="F56" s="8">
        <v>26.55</v>
      </c>
      <c r="G56" s="8">
        <v>288.72000000000003</v>
      </c>
      <c r="H56" s="8">
        <v>159.30000000000001</v>
      </c>
      <c r="I56" s="8">
        <v>129.41999999999999</v>
      </c>
    </row>
    <row r="57" spans="1:10" ht="23.25" thickBot="1" x14ac:dyDescent="0.25">
      <c r="A57" s="10" t="s">
        <v>34</v>
      </c>
      <c r="B57" s="10" t="s">
        <v>35</v>
      </c>
      <c r="C57" s="11" t="s">
        <v>224</v>
      </c>
      <c r="D57" s="10" t="s">
        <v>219</v>
      </c>
      <c r="E57" s="8">
        <v>1770.4</v>
      </c>
      <c r="F57" s="8">
        <v>565.83000000000004</v>
      </c>
      <c r="G57" s="8">
        <v>3540.8</v>
      </c>
      <c r="H57" s="8">
        <v>1131.6600000000001</v>
      </c>
      <c r="I57" s="8">
        <v>2409.14</v>
      </c>
    </row>
    <row r="58" spans="1:10" ht="23.25" thickBot="1" x14ac:dyDescent="0.25">
      <c r="A58" s="10" t="s">
        <v>34</v>
      </c>
      <c r="B58" s="10" t="s">
        <v>35</v>
      </c>
      <c r="C58" s="11" t="s">
        <v>91</v>
      </c>
      <c r="D58" s="10" t="s">
        <v>82</v>
      </c>
      <c r="E58" s="8">
        <v>286.72000000000003</v>
      </c>
      <c r="F58" s="8">
        <v>246.92</v>
      </c>
      <c r="G58" s="8">
        <v>860.16</v>
      </c>
      <c r="H58" s="8">
        <v>740.76</v>
      </c>
      <c r="I58" s="8">
        <v>119.4</v>
      </c>
    </row>
    <row r="59" spans="1:10" ht="23.25" thickBot="1" x14ac:dyDescent="0.25">
      <c r="A59" s="10" t="s">
        <v>34</v>
      </c>
      <c r="B59" s="10" t="s">
        <v>35</v>
      </c>
      <c r="C59" s="11" t="s">
        <v>174</v>
      </c>
      <c r="D59" s="10" t="s">
        <v>177</v>
      </c>
      <c r="E59" s="8">
        <v>263.69</v>
      </c>
      <c r="F59" s="8">
        <v>165.99</v>
      </c>
      <c r="G59" s="8">
        <v>527.38</v>
      </c>
      <c r="H59" s="8">
        <v>331.98</v>
      </c>
      <c r="I59" s="8">
        <v>195.4</v>
      </c>
    </row>
    <row r="60" spans="1:10" ht="23.25" thickBot="1" x14ac:dyDescent="0.25">
      <c r="A60" s="10" t="s">
        <v>34</v>
      </c>
      <c r="B60" s="10" t="s">
        <v>35</v>
      </c>
      <c r="C60" s="11" t="s">
        <v>180</v>
      </c>
      <c r="D60" s="10" t="s">
        <v>177</v>
      </c>
      <c r="E60" s="8">
        <v>263.69</v>
      </c>
      <c r="F60" s="8">
        <v>165.99</v>
      </c>
      <c r="G60" s="8">
        <v>527.38</v>
      </c>
      <c r="H60" s="8">
        <v>331.98</v>
      </c>
      <c r="I60" s="8">
        <v>195.4</v>
      </c>
    </row>
    <row r="61" spans="1:10" ht="23.25" thickBot="1" x14ac:dyDescent="0.25">
      <c r="A61" s="10" t="s">
        <v>34</v>
      </c>
      <c r="B61" s="10" t="s">
        <v>35</v>
      </c>
      <c r="C61" s="11" t="s">
        <v>208</v>
      </c>
      <c r="D61" s="10" t="s">
        <v>177</v>
      </c>
      <c r="E61" s="8">
        <v>166.94</v>
      </c>
      <c r="F61" s="8">
        <v>98.85</v>
      </c>
      <c r="G61" s="8">
        <v>834.7</v>
      </c>
      <c r="H61" s="8">
        <v>494.25</v>
      </c>
      <c r="I61" s="8">
        <v>340.45</v>
      </c>
    </row>
    <row r="62" spans="1:10" ht="23.25" thickBot="1" x14ac:dyDescent="0.25">
      <c r="A62" s="10" t="s">
        <v>34</v>
      </c>
      <c r="B62" s="10" t="s">
        <v>35</v>
      </c>
      <c r="C62" s="11" t="s">
        <v>94</v>
      </c>
      <c r="D62" s="10" t="s">
        <v>82</v>
      </c>
      <c r="E62" s="8">
        <v>286.72000000000003</v>
      </c>
      <c r="F62" s="8">
        <v>246.92</v>
      </c>
      <c r="G62" s="8">
        <v>860.16</v>
      </c>
      <c r="H62" s="8">
        <v>740.76</v>
      </c>
      <c r="I62" s="8">
        <v>119.4</v>
      </c>
    </row>
    <row r="63" spans="1:10" ht="12" thickBot="1" x14ac:dyDescent="0.25">
      <c r="A63" s="39"/>
      <c r="B63" s="39"/>
      <c r="C63" s="39"/>
      <c r="D63" s="39"/>
      <c r="E63" s="39"/>
      <c r="F63" s="39"/>
      <c r="G63" s="39"/>
      <c r="H63" s="39"/>
      <c r="I63" s="9">
        <f>SUM(I5:I62)</f>
        <v>37399.630000000005</v>
      </c>
      <c r="J63" s="7"/>
    </row>
    <row r="64" spans="1:10" s="6" customFormat="1" ht="23.25" thickBot="1" x14ac:dyDescent="0.25">
      <c r="A64" s="12" t="s">
        <v>235</v>
      </c>
      <c r="B64" s="12" t="s">
        <v>236</v>
      </c>
      <c r="C64" s="13" t="s">
        <v>312</v>
      </c>
      <c r="D64" s="12" t="s">
        <v>164</v>
      </c>
      <c r="E64" s="14">
        <v>451.33499999999998</v>
      </c>
      <c r="F64" s="14">
        <v>246.09</v>
      </c>
      <c r="G64" s="14">
        <v>902.67</v>
      </c>
      <c r="H64" s="14">
        <v>492.18</v>
      </c>
      <c r="I64" s="14">
        <v>410.49</v>
      </c>
    </row>
    <row r="65" spans="1:9" s="6" customFormat="1" ht="23.25" thickBot="1" x14ac:dyDescent="0.25">
      <c r="A65" s="12" t="s">
        <v>235</v>
      </c>
      <c r="B65" s="12" t="s">
        <v>236</v>
      </c>
      <c r="C65" s="13" t="s">
        <v>256</v>
      </c>
      <c r="D65" s="12" t="s">
        <v>53</v>
      </c>
      <c r="E65" s="14">
        <v>48.698</v>
      </c>
      <c r="F65" s="14">
        <v>26.55</v>
      </c>
      <c r="G65" s="14">
        <v>243.49</v>
      </c>
      <c r="H65" s="14">
        <v>132.75</v>
      </c>
      <c r="I65" s="14">
        <v>110.74</v>
      </c>
    </row>
    <row r="66" spans="1:9" s="6" customFormat="1" ht="23.25" thickBot="1" x14ac:dyDescent="0.25">
      <c r="A66" s="12" t="s">
        <v>235</v>
      </c>
      <c r="B66" s="12" t="s">
        <v>236</v>
      </c>
      <c r="C66" s="13" t="s">
        <v>320</v>
      </c>
      <c r="D66" s="12" t="s">
        <v>198</v>
      </c>
      <c r="E66" s="14">
        <v>674.21</v>
      </c>
      <c r="F66" s="14">
        <v>367.62</v>
      </c>
      <c r="G66" s="14">
        <v>1348.42</v>
      </c>
      <c r="H66" s="14">
        <v>735.24</v>
      </c>
      <c r="I66" s="14">
        <v>613.17999999999995</v>
      </c>
    </row>
    <row r="67" spans="1:9" s="6" customFormat="1" ht="23.25" thickBot="1" x14ac:dyDescent="0.25">
      <c r="A67" s="12" t="s">
        <v>235</v>
      </c>
      <c r="B67" s="12" t="s">
        <v>236</v>
      </c>
      <c r="C67" s="13" t="s">
        <v>238</v>
      </c>
      <c r="D67" s="12" t="s">
        <v>44</v>
      </c>
      <c r="E67" s="14">
        <v>228.32</v>
      </c>
      <c r="F67" s="14">
        <v>124.48</v>
      </c>
      <c r="G67" s="14">
        <v>228.32</v>
      </c>
      <c r="H67" s="14">
        <v>124.48</v>
      </c>
      <c r="I67" s="14">
        <v>103.84</v>
      </c>
    </row>
    <row r="68" spans="1:9" s="6" customFormat="1" ht="23.25" thickBot="1" x14ac:dyDescent="0.25">
      <c r="A68" s="12" t="s">
        <v>235</v>
      </c>
      <c r="B68" s="12" t="s">
        <v>236</v>
      </c>
      <c r="C68" s="13" t="s">
        <v>291</v>
      </c>
      <c r="D68" s="12" t="s">
        <v>164</v>
      </c>
      <c r="E68" s="14">
        <v>451.33</v>
      </c>
      <c r="F68" s="14">
        <v>246.09</v>
      </c>
      <c r="G68" s="14">
        <v>451.33</v>
      </c>
      <c r="H68" s="14">
        <v>246.09</v>
      </c>
      <c r="I68" s="14">
        <v>205.24</v>
      </c>
    </row>
    <row r="69" spans="1:9" s="6" customFormat="1" ht="23.25" thickBot="1" x14ac:dyDescent="0.25">
      <c r="A69" s="12" t="s">
        <v>235</v>
      </c>
      <c r="B69" s="12" t="s">
        <v>236</v>
      </c>
      <c r="C69" s="13" t="s">
        <v>243</v>
      </c>
      <c r="D69" s="12" t="s">
        <v>44</v>
      </c>
      <c r="E69" s="14">
        <v>228.32</v>
      </c>
      <c r="F69" s="14">
        <v>124.48</v>
      </c>
      <c r="G69" s="14">
        <v>228.32</v>
      </c>
      <c r="H69" s="14">
        <v>124.48</v>
      </c>
      <c r="I69" s="14">
        <v>103.84</v>
      </c>
    </row>
    <row r="70" spans="1:9" s="6" customFormat="1" ht="23.25" thickBot="1" x14ac:dyDescent="0.25">
      <c r="A70" s="12" t="s">
        <v>235</v>
      </c>
      <c r="B70" s="12" t="s">
        <v>236</v>
      </c>
      <c r="C70" s="13" t="s">
        <v>262</v>
      </c>
      <c r="D70" s="12" t="s">
        <v>53</v>
      </c>
      <c r="E70" s="14">
        <v>48.6967</v>
      </c>
      <c r="F70" s="14">
        <v>26.55</v>
      </c>
      <c r="G70" s="14">
        <v>292.18020000000001</v>
      </c>
      <c r="H70" s="14">
        <v>159.30000000000001</v>
      </c>
      <c r="I70" s="14">
        <v>132.8802</v>
      </c>
    </row>
    <row r="71" spans="1:9" s="6" customFormat="1" ht="23.25" thickBot="1" x14ac:dyDescent="0.25">
      <c r="A71" s="12" t="s">
        <v>235</v>
      </c>
      <c r="B71" s="12" t="s">
        <v>236</v>
      </c>
      <c r="C71" s="13" t="s">
        <v>294</v>
      </c>
      <c r="D71" s="12" t="s">
        <v>164</v>
      </c>
      <c r="E71" s="14">
        <v>451.33</v>
      </c>
      <c r="F71" s="14">
        <v>246.09</v>
      </c>
      <c r="G71" s="14">
        <v>451.33</v>
      </c>
      <c r="H71" s="14">
        <v>246.09</v>
      </c>
      <c r="I71" s="14">
        <v>205.24</v>
      </c>
    </row>
    <row r="72" spans="1:9" s="6" customFormat="1" ht="23.25" thickBot="1" x14ac:dyDescent="0.25">
      <c r="A72" s="12" t="s">
        <v>235</v>
      </c>
      <c r="B72" s="12" t="s">
        <v>236</v>
      </c>
      <c r="C72" s="13" t="s">
        <v>269</v>
      </c>
      <c r="D72" s="12" t="s">
        <v>219</v>
      </c>
      <c r="E72" s="14">
        <v>639.65</v>
      </c>
      <c r="F72" s="14">
        <v>565.83000000000004</v>
      </c>
      <c r="G72" s="14">
        <v>1279.3</v>
      </c>
      <c r="H72" s="14">
        <v>1131.6600000000001</v>
      </c>
      <c r="I72" s="14">
        <v>147.63999999999999</v>
      </c>
    </row>
    <row r="73" spans="1:9" s="6" customFormat="1" ht="23.25" thickBot="1" x14ac:dyDescent="0.25">
      <c r="A73" s="12" t="s">
        <v>235</v>
      </c>
      <c r="B73" s="12" t="s">
        <v>236</v>
      </c>
      <c r="C73" s="13" t="s">
        <v>314</v>
      </c>
      <c r="D73" s="12" t="s">
        <v>164</v>
      </c>
      <c r="E73" s="14">
        <v>451.33499999999998</v>
      </c>
      <c r="F73" s="14">
        <v>246.09</v>
      </c>
      <c r="G73" s="14">
        <v>902.67</v>
      </c>
      <c r="H73" s="14">
        <v>492.18</v>
      </c>
      <c r="I73" s="14">
        <v>410.49</v>
      </c>
    </row>
    <row r="74" spans="1:9" s="6" customFormat="1" ht="23.25" thickBot="1" x14ac:dyDescent="0.25">
      <c r="A74" s="12" t="s">
        <v>235</v>
      </c>
      <c r="B74" s="12" t="s">
        <v>236</v>
      </c>
      <c r="C74" s="13" t="s">
        <v>316</v>
      </c>
      <c r="D74" s="12" t="s">
        <v>164</v>
      </c>
      <c r="E74" s="14">
        <v>451.33499999999998</v>
      </c>
      <c r="F74" s="14">
        <v>246.09</v>
      </c>
      <c r="G74" s="14">
        <v>902.67</v>
      </c>
      <c r="H74" s="14">
        <v>492.18</v>
      </c>
      <c r="I74" s="14">
        <v>410.49</v>
      </c>
    </row>
    <row r="75" spans="1:9" s="6" customFormat="1" ht="23.25" thickBot="1" x14ac:dyDescent="0.25">
      <c r="A75" s="12" t="s">
        <v>235</v>
      </c>
      <c r="B75" s="12" t="s">
        <v>236</v>
      </c>
      <c r="C75" s="13" t="s">
        <v>296</v>
      </c>
      <c r="D75" s="12" t="s">
        <v>164</v>
      </c>
      <c r="E75" s="14">
        <v>451.33</v>
      </c>
      <c r="F75" s="14">
        <v>246.09</v>
      </c>
      <c r="G75" s="14">
        <v>451.33</v>
      </c>
      <c r="H75" s="14">
        <v>246.09</v>
      </c>
      <c r="I75" s="14">
        <v>205.24</v>
      </c>
    </row>
    <row r="76" spans="1:9" s="6" customFormat="1" ht="23.25" thickBot="1" x14ac:dyDescent="0.25">
      <c r="A76" s="12" t="s">
        <v>235</v>
      </c>
      <c r="B76" s="12" t="s">
        <v>236</v>
      </c>
      <c r="C76" s="13" t="s">
        <v>298</v>
      </c>
      <c r="D76" s="12" t="s">
        <v>164</v>
      </c>
      <c r="E76" s="14">
        <v>451.33</v>
      </c>
      <c r="F76" s="14">
        <v>246.09</v>
      </c>
      <c r="G76" s="14">
        <v>451.33</v>
      </c>
      <c r="H76" s="14">
        <v>246.09</v>
      </c>
      <c r="I76" s="14">
        <v>205.24</v>
      </c>
    </row>
    <row r="77" spans="1:9" s="6" customFormat="1" ht="23.25" thickBot="1" x14ac:dyDescent="0.25">
      <c r="A77" s="12" t="s">
        <v>235</v>
      </c>
      <c r="B77" s="12" t="s">
        <v>236</v>
      </c>
      <c r="C77" s="13" t="s">
        <v>322</v>
      </c>
      <c r="D77" s="12" t="s">
        <v>198</v>
      </c>
      <c r="E77" s="14">
        <v>674.21</v>
      </c>
      <c r="F77" s="14">
        <v>367.62</v>
      </c>
      <c r="G77" s="14">
        <v>1348.42</v>
      </c>
      <c r="H77" s="14">
        <v>735.24</v>
      </c>
      <c r="I77" s="14">
        <v>613.17999999999995</v>
      </c>
    </row>
    <row r="78" spans="1:9" s="6" customFormat="1" ht="23.25" thickBot="1" x14ac:dyDescent="0.25">
      <c r="A78" s="12" t="s">
        <v>235</v>
      </c>
      <c r="B78" s="12" t="s">
        <v>236</v>
      </c>
      <c r="C78" s="13" t="s">
        <v>288</v>
      </c>
      <c r="D78" s="12" t="s">
        <v>164</v>
      </c>
      <c r="E78" s="14">
        <v>207.45</v>
      </c>
      <c r="F78" s="14">
        <v>113.11</v>
      </c>
      <c r="G78" s="14">
        <v>414.9</v>
      </c>
      <c r="H78" s="14">
        <v>226.22</v>
      </c>
      <c r="I78" s="14">
        <v>188.68</v>
      </c>
    </row>
    <row r="79" spans="1:9" s="6" customFormat="1" ht="23.25" thickBot="1" x14ac:dyDescent="0.25">
      <c r="A79" s="12" t="s">
        <v>235</v>
      </c>
      <c r="B79" s="12" t="s">
        <v>236</v>
      </c>
      <c r="C79" s="13" t="s">
        <v>272</v>
      </c>
      <c r="D79" s="12" t="s">
        <v>219</v>
      </c>
      <c r="E79" s="14">
        <v>639.65</v>
      </c>
      <c r="F79" s="14">
        <v>565.83000000000004</v>
      </c>
      <c r="G79" s="14">
        <v>1279.3</v>
      </c>
      <c r="H79" s="14">
        <v>1131.6600000000001</v>
      </c>
      <c r="I79" s="14">
        <v>147.63999999999999</v>
      </c>
    </row>
    <row r="80" spans="1:9" s="6" customFormat="1" ht="23.25" thickBot="1" x14ac:dyDescent="0.25">
      <c r="A80" s="12" t="s">
        <v>235</v>
      </c>
      <c r="B80" s="12" t="s">
        <v>236</v>
      </c>
      <c r="C80" s="13" t="s">
        <v>248</v>
      </c>
      <c r="D80" s="12" t="s">
        <v>44</v>
      </c>
      <c r="E80" s="14">
        <v>228.32</v>
      </c>
      <c r="F80" s="14">
        <v>124.48</v>
      </c>
      <c r="G80" s="14">
        <v>228.32</v>
      </c>
      <c r="H80" s="14">
        <v>124.48</v>
      </c>
      <c r="I80" s="14">
        <v>103.84</v>
      </c>
    </row>
    <row r="81" spans="1:9" s="6" customFormat="1" ht="23.25" thickBot="1" x14ac:dyDescent="0.25">
      <c r="A81" s="12" t="s">
        <v>235</v>
      </c>
      <c r="B81" s="12" t="s">
        <v>236</v>
      </c>
      <c r="C81" s="13" t="s">
        <v>276</v>
      </c>
      <c r="D81" s="12" t="s">
        <v>198</v>
      </c>
      <c r="E81" s="14">
        <v>337.06</v>
      </c>
      <c r="F81" s="14">
        <v>183.67</v>
      </c>
      <c r="G81" s="14">
        <v>337.06</v>
      </c>
      <c r="H81" s="14">
        <v>183.67</v>
      </c>
      <c r="I81" s="14">
        <v>153.38999999999999</v>
      </c>
    </row>
    <row r="82" spans="1:9" s="6" customFormat="1" ht="23.25" thickBot="1" x14ac:dyDescent="0.25">
      <c r="A82" s="12" t="s">
        <v>235</v>
      </c>
      <c r="B82" s="12" t="s">
        <v>236</v>
      </c>
      <c r="C82" s="13" t="s">
        <v>259</v>
      </c>
      <c r="D82" s="12" t="s">
        <v>59</v>
      </c>
      <c r="E82" s="14">
        <v>260.39</v>
      </c>
      <c r="F82" s="14">
        <v>141.88</v>
      </c>
      <c r="G82" s="14">
        <v>260.39</v>
      </c>
      <c r="H82" s="14">
        <v>141.88</v>
      </c>
      <c r="I82" s="14">
        <v>118.51</v>
      </c>
    </row>
    <row r="83" spans="1:9" s="6" customFormat="1" ht="23.25" thickBot="1" x14ac:dyDescent="0.25">
      <c r="A83" s="12" t="s">
        <v>235</v>
      </c>
      <c r="B83" s="12" t="s">
        <v>236</v>
      </c>
      <c r="C83" s="13" t="s">
        <v>332</v>
      </c>
      <c r="D83" s="12" t="s">
        <v>329</v>
      </c>
      <c r="E83" s="14">
        <v>6725.3450000000003</v>
      </c>
      <c r="F83" s="14">
        <v>4693.41</v>
      </c>
      <c r="G83" s="14">
        <v>13450.69</v>
      </c>
      <c r="H83" s="14">
        <v>9386.82</v>
      </c>
      <c r="I83" s="14">
        <v>4063.87</v>
      </c>
    </row>
    <row r="84" spans="1:9" s="6" customFormat="1" ht="23.25" thickBot="1" x14ac:dyDescent="0.25">
      <c r="A84" s="12" t="s">
        <v>235</v>
      </c>
      <c r="B84" s="12" t="s">
        <v>236</v>
      </c>
      <c r="C84" s="13" t="s">
        <v>286</v>
      </c>
      <c r="D84" s="12" t="s">
        <v>141</v>
      </c>
      <c r="E84" s="14">
        <v>180.93950000000001</v>
      </c>
      <c r="F84" s="14">
        <v>98.59</v>
      </c>
      <c r="G84" s="14">
        <v>361.87900000000002</v>
      </c>
      <c r="H84" s="14">
        <v>197.18</v>
      </c>
      <c r="I84" s="14">
        <v>164.69900000000001</v>
      </c>
    </row>
    <row r="85" spans="1:9" s="6" customFormat="1" ht="23.25" thickBot="1" x14ac:dyDescent="0.25">
      <c r="A85" s="12" t="s">
        <v>235</v>
      </c>
      <c r="B85" s="12" t="s">
        <v>236</v>
      </c>
      <c r="C85" s="13" t="s">
        <v>274</v>
      </c>
      <c r="D85" s="12" t="s">
        <v>219</v>
      </c>
      <c r="E85" s="14">
        <v>639.65</v>
      </c>
      <c r="F85" s="14">
        <v>565.83000000000004</v>
      </c>
      <c r="G85" s="14">
        <v>1279.3</v>
      </c>
      <c r="H85" s="14">
        <v>1131.6600000000001</v>
      </c>
      <c r="I85" s="14">
        <v>147.63999999999999</v>
      </c>
    </row>
    <row r="86" spans="1:9" s="6" customFormat="1" ht="23.25" thickBot="1" x14ac:dyDescent="0.25">
      <c r="A86" s="12" t="s">
        <v>235</v>
      </c>
      <c r="B86" s="12" t="s">
        <v>236</v>
      </c>
      <c r="C86" s="13" t="s">
        <v>300</v>
      </c>
      <c r="D86" s="12" t="s">
        <v>164</v>
      </c>
      <c r="E86" s="14">
        <v>451.33</v>
      </c>
      <c r="F86" s="14">
        <v>245.93</v>
      </c>
      <c r="G86" s="14">
        <v>451.33</v>
      </c>
      <c r="H86" s="14">
        <v>245.93</v>
      </c>
      <c r="I86" s="14">
        <v>205.4</v>
      </c>
    </row>
    <row r="87" spans="1:9" s="6" customFormat="1" ht="23.25" thickBot="1" x14ac:dyDescent="0.25">
      <c r="A87" s="12" t="s">
        <v>235</v>
      </c>
      <c r="B87" s="12" t="s">
        <v>236</v>
      </c>
      <c r="C87" s="13" t="s">
        <v>281</v>
      </c>
      <c r="D87" s="12" t="s">
        <v>141</v>
      </c>
      <c r="E87" s="14">
        <v>180.935</v>
      </c>
      <c r="F87" s="14">
        <v>98.59</v>
      </c>
      <c r="G87" s="14">
        <v>361.87</v>
      </c>
      <c r="H87" s="14">
        <v>197.18</v>
      </c>
      <c r="I87" s="14">
        <v>164.69</v>
      </c>
    </row>
    <row r="88" spans="1:9" s="6" customFormat="1" ht="23.25" thickBot="1" x14ac:dyDescent="0.25">
      <c r="A88" s="12" t="s">
        <v>235</v>
      </c>
      <c r="B88" s="12" t="s">
        <v>236</v>
      </c>
      <c r="C88" s="13" t="s">
        <v>318</v>
      </c>
      <c r="D88" s="12" t="s">
        <v>164</v>
      </c>
      <c r="E88" s="14">
        <v>451.33</v>
      </c>
      <c r="F88" s="14">
        <v>245.93</v>
      </c>
      <c r="G88" s="14">
        <v>902.66</v>
      </c>
      <c r="H88" s="14">
        <v>491.86</v>
      </c>
      <c r="I88" s="14">
        <v>410.8</v>
      </c>
    </row>
    <row r="89" spans="1:9" s="6" customFormat="1" ht="23.25" thickBot="1" x14ac:dyDescent="0.25">
      <c r="A89" s="12" t="s">
        <v>235</v>
      </c>
      <c r="B89" s="12" t="s">
        <v>236</v>
      </c>
      <c r="C89" s="13" t="s">
        <v>264</v>
      </c>
      <c r="D89" s="12" t="s">
        <v>53</v>
      </c>
      <c r="E89" s="14">
        <v>48.695</v>
      </c>
      <c r="F89" s="14">
        <v>26.53</v>
      </c>
      <c r="G89" s="14">
        <v>292.17</v>
      </c>
      <c r="H89" s="14">
        <v>159.18</v>
      </c>
      <c r="I89" s="14">
        <v>132.99</v>
      </c>
    </row>
    <row r="90" spans="1:9" s="6" customFormat="1" ht="23.25" thickBot="1" x14ac:dyDescent="0.25">
      <c r="A90" s="12" t="s">
        <v>235</v>
      </c>
      <c r="B90" s="12" t="s">
        <v>236</v>
      </c>
      <c r="C90" s="13" t="s">
        <v>326</v>
      </c>
      <c r="D90" s="12" t="s">
        <v>329</v>
      </c>
      <c r="E90" s="14">
        <v>6725.34</v>
      </c>
      <c r="F90" s="14">
        <v>4693.41</v>
      </c>
      <c r="G90" s="14">
        <v>13450.68</v>
      </c>
      <c r="H90" s="14">
        <v>9386.82</v>
      </c>
      <c r="I90" s="14">
        <v>4063.86</v>
      </c>
    </row>
    <row r="91" spans="1:9" s="6" customFormat="1" ht="23.25" thickBot="1" x14ac:dyDescent="0.25">
      <c r="A91" s="12" t="s">
        <v>235</v>
      </c>
      <c r="B91" s="12" t="s">
        <v>236</v>
      </c>
      <c r="C91" s="13" t="s">
        <v>304</v>
      </c>
      <c r="D91" s="12" t="s">
        <v>198</v>
      </c>
      <c r="E91" s="14">
        <v>674.21</v>
      </c>
      <c r="F91" s="14">
        <v>367.38</v>
      </c>
      <c r="G91" s="14">
        <v>674.21</v>
      </c>
      <c r="H91" s="14">
        <v>367.38</v>
      </c>
      <c r="I91" s="14">
        <v>306.83</v>
      </c>
    </row>
    <row r="92" spans="1:9" s="6" customFormat="1" ht="23.25" thickBot="1" x14ac:dyDescent="0.25">
      <c r="A92" s="12" t="s">
        <v>235</v>
      </c>
      <c r="B92" s="12" t="s">
        <v>236</v>
      </c>
      <c r="C92" s="13" t="s">
        <v>284</v>
      </c>
      <c r="D92" s="12" t="s">
        <v>141</v>
      </c>
      <c r="E92" s="14">
        <v>180.935</v>
      </c>
      <c r="F92" s="14">
        <v>98.59</v>
      </c>
      <c r="G92" s="14">
        <v>361.87</v>
      </c>
      <c r="H92" s="14">
        <v>197.18</v>
      </c>
      <c r="I92" s="14">
        <v>164.69</v>
      </c>
    </row>
    <row r="93" spans="1:9" s="6" customFormat="1" ht="23.25" thickBot="1" x14ac:dyDescent="0.25">
      <c r="A93" s="12" t="s">
        <v>235</v>
      </c>
      <c r="B93" s="12" t="s">
        <v>236</v>
      </c>
      <c r="C93" s="13" t="s">
        <v>250</v>
      </c>
      <c r="D93" s="12" t="s">
        <v>44</v>
      </c>
      <c r="E93" s="14">
        <v>228.31</v>
      </c>
      <c r="F93" s="14">
        <v>124.4</v>
      </c>
      <c r="G93" s="14">
        <v>228.31</v>
      </c>
      <c r="H93" s="14">
        <v>124.4</v>
      </c>
      <c r="I93" s="14">
        <v>103.91</v>
      </c>
    </row>
    <row r="94" spans="1:9" s="6" customFormat="1" ht="23.25" thickBot="1" x14ac:dyDescent="0.25">
      <c r="A94" s="12" t="s">
        <v>235</v>
      </c>
      <c r="B94" s="12" t="s">
        <v>236</v>
      </c>
      <c r="C94" s="13" t="s">
        <v>267</v>
      </c>
      <c r="D94" s="12" t="s">
        <v>53</v>
      </c>
      <c r="E94" s="14">
        <v>48.695</v>
      </c>
      <c r="F94" s="14">
        <v>26.53</v>
      </c>
      <c r="G94" s="14">
        <v>292.17</v>
      </c>
      <c r="H94" s="14">
        <v>159.18</v>
      </c>
      <c r="I94" s="14">
        <v>132.99</v>
      </c>
    </row>
    <row r="95" spans="1:9" s="6" customFormat="1" ht="23.25" thickBot="1" x14ac:dyDescent="0.25">
      <c r="A95" s="12" t="s">
        <v>235</v>
      </c>
      <c r="B95" s="12" t="s">
        <v>236</v>
      </c>
      <c r="C95" s="13" t="s">
        <v>324</v>
      </c>
      <c r="D95" s="12" t="s">
        <v>198</v>
      </c>
      <c r="E95" s="14">
        <v>674.21</v>
      </c>
      <c r="F95" s="14">
        <v>367.38</v>
      </c>
      <c r="G95" s="14">
        <v>1348.42</v>
      </c>
      <c r="H95" s="14">
        <v>734.76</v>
      </c>
      <c r="I95" s="14">
        <v>613.66</v>
      </c>
    </row>
    <row r="96" spans="1:9" s="6" customFormat="1" ht="23.25" thickBot="1" x14ac:dyDescent="0.25">
      <c r="A96" s="12" t="s">
        <v>235</v>
      </c>
      <c r="B96" s="12" t="s">
        <v>236</v>
      </c>
      <c r="C96" s="13" t="s">
        <v>306</v>
      </c>
      <c r="D96" s="12" t="s">
        <v>309</v>
      </c>
      <c r="E96" s="14">
        <v>577.42999999999995</v>
      </c>
      <c r="F96" s="14">
        <v>409.52</v>
      </c>
      <c r="G96" s="14">
        <v>1154.8599999999999</v>
      </c>
      <c r="H96" s="14">
        <v>819.04</v>
      </c>
      <c r="I96" s="14">
        <v>335.82</v>
      </c>
    </row>
    <row r="97" spans="1:9" s="6" customFormat="1" ht="23.25" thickBot="1" x14ac:dyDescent="0.25">
      <c r="A97" s="34" t="s">
        <v>235</v>
      </c>
      <c r="B97" s="34" t="s">
        <v>236</v>
      </c>
      <c r="C97" s="35" t="s">
        <v>472</v>
      </c>
      <c r="D97" s="34" t="s">
        <v>475</v>
      </c>
      <c r="E97" s="36">
        <v>14.51</v>
      </c>
      <c r="F97" s="36">
        <v>12.83</v>
      </c>
      <c r="G97" s="36">
        <v>14.51</v>
      </c>
      <c r="H97" s="36">
        <v>12.83</v>
      </c>
      <c r="I97" s="36">
        <v>1.68</v>
      </c>
    </row>
    <row r="98" spans="1:9" s="6" customFormat="1" ht="23.25" thickBot="1" x14ac:dyDescent="0.25">
      <c r="A98" s="34" t="s">
        <v>235</v>
      </c>
      <c r="B98" s="34" t="s">
        <v>236</v>
      </c>
      <c r="C98" s="35" t="s">
        <v>479</v>
      </c>
      <c r="D98" s="34" t="s">
        <v>482</v>
      </c>
      <c r="E98" s="36">
        <v>15.06</v>
      </c>
      <c r="F98" s="36">
        <v>13.32</v>
      </c>
      <c r="G98" s="36">
        <v>15.06</v>
      </c>
      <c r="H98" s="36">
        <v>13.32</v>
      </c>
      <c r="I98" s="36">
        <v>1.74</v>
      </c>
    </row>
    <row r="99" spans="1:9" s="6" customFormat="1" ht="23.25" thickBot="1" x14ac:dyDescent="0.25">
      <c r="A99" s="34" t="s">
        <v>235</v>
      </c>
      <c r="B99" s="34" t="s">
        <v>236</v>
      </c>
      <c r="C99" s="35" t="s">
        <v>472</v>
      </c>
      <c r="D99" s="34" t="s">
        <v>486</v>
      </c>
      <c r="E99" s="36">
        <v>25.87</v>
      </c>
      <c r="F99" s="36">
        <v>22.89</v>
      </c>
      <c r="G99" s="36">
        <v>25.87</v>
      </c>
      <c r="H99" s="36">
        <v>22.89</v>
      </c>
      <c r="I99" s="36">
        <v>2.98</v>
      </c>
    </row>
    <row r="100" spans="1:9" s="6" customFormat="1" ht="23.25" thickBot="1" x14ac:dyDescent="0.25">
      <c r="A100" s="34" t="s">
        <v>235</v>
      </c>
      <c r="B100" s="34" t="s">
        <v>236</v>
      </c>
      <c r="C100" s="35" t="s">
        <v>479</v>
      </c>
      <c r="D100" s="34" t="s">
        <v>490</v>
      </c>
      <c r="E100" s="36">
        <v>33.11</v>
      </c>
      <c r="F100" s="36">
        <v>29.29</v>
      </c>
      <c r="G100" s="36">
        <v>33.11</v>
      </c>
      <c r="H100" s="36">
        <v>29.29</v>
      </c>
      <c r="I100" s="36">
        <v>3.82</v>
      </c>
    </row>
    <row r="101" spans="1:9" s="6" customFormat="1" ht="23.25" thickBot="1" x14ac:dyDescent="0.25">
      <c r="A101" s="34" t="s">
        <v>235</v>
      </c>
      <c r="B101" s="34" t="s">
        <v>236</v>
      </c>
      <c r="C101" s="35" t="s">
        <v>479</v>
      </c>
      <c r="D101" s="34" t="s">
        <v>494</v>
      </c>
      <c r="E101" s="36">
        <v>26.21</v>
      </c>
      <c r="F101" s="36">
        <v>22.31</v>
      </c>
      <c r="G101" s="36">
        <v>26.21</v>
      </c>
      <c r="H101" s="36">
        <v>22.31</v>
      </c>
      <c r="I101" s="36">
        <v>3.9</v>
      </c>
    </row>
    <row r="102" spans="1:9" s="6" customFormat="1" ht="23.25" thickBot="1" x14ac:dyDescent="0.25">
      <c r="A102" s="34" t="s">
        <v>235</v>
      </c>
      <c r="B102" s="34" t="s">
        <v>236</v>
      </c>
      <c r="C102" s="35" t="s">
        <v>472</v>
      </c>
      <c r="D102" s="34" t="s">
        <v>498</v>
      </c>
      <c r="E102" s="36">
        <v>47.28</v>
      </c>
      <c r="F102" s="36">
        <v>40.24</v>
      </c>
      <c r="G102" s="36">
        <v>47.28</v>
      </c>
      <c r="H102" s="36">
        <v>40.24</v>
      </c>
      <c r="I102" s="36">
        <v>7.04</v>
      </c>
    </row>
    <row r="103" spans="1:9" s="6" customFormat="1" ht="23.25" thickBot="1" x14ac:dyDescent="0.25">
      <c r="A103" s="34" t="s">
        <v>235</v>
      </c>
      <c r="B103" s="34" t="s">
        <v>236</v>
      </c>
      <c r="C103" s="35" t="s">
        <v>479</v>
      </c>
      <c r="D103" s="34" t="s">
        <v>502</v>
      </c>
      <c r="E103" s="36">
        <v>33.585000000000001</v>
      </c>
      <c r="F103" s="36">
        <v>29.71</v>
      </c>
      <c r="G103" s="36">
        <v>67.17</v>
      </c>
      <c r="H103" s="36">
        <v>59.42</v>
      </c>
      <c r="I103" s="36">
        <v>7.75</v>
      </c>
    </row>
    <row r="104" spans="1:9" s="6" customFormat="1" ht="23.25" thickBot="1" x14ac:dyDescent="0.25">
      <c r="A104" s="34" t="s">
        <v>235</v>
      </c>
      <c r="B104" s="34" t="s">
        <v>236</v>
      </c>
      <c r="C104" s="35" t="s">
        <v>479</v>
      </c>
      <c r="D104" s="34" t="s">
        <v>506</v>
      </c>
      <c r="E104" s="36">
        <v>19.579999999999998</v>
      </c>
      <c r="F104" s="36">
        <v>10.68</v>
      </c>
      <c r="G104" s="36">
        <v>19.579999999999998</v>
      </c>
      <c r="H104" s="36">
        <v>10.68</v>
      </c>
      <c r="I104" s="36">
        <v>8.9</v>
      </c>
    </row>
    <row r="105" spans="1:9" s="6" customFormat="1" ht="23.25" thickBot="1" x14ac:dyDescent="0.25">
      <c r="A105" s="34" t="s">
        <v>235</v>
      </c>
      <c r="B105" s="34" t="s">
        <v>236</v>
      </c>
      <c r="C105" s="35" t="s">
        <v>479</v>
      </c>
      <c r="D105" s="34" t="s">
        <v>510</v>
      </c>
      <c r="E105" s="36">
        <v>43.31</v>
      </c>
      <c r="F105" s="36">
        <v>23.62</v>
      </c>
      <c r="G105" s="36">
        <v>43.31</v>
      </c>
      <c r="H105" s="36">
        <v>23.62</v>
      </c>
      <c r="I105" s="36">
        <v>19.690000000000001</v>
      </c>
    </row>
    <row r="106" spans="1:9" s="6" customFormat="1" ht="23.25" thickBot="1" x14ac:dyDescent="0.25">
      <c r="A106" s="34" t="s">
        <v>235</v>
      </c>
      <c r="B106" s="34" t="s">
        <v>236</v>
      </c>
      <c r="C106" s="35" t="s">
        <v>479</v>
      </c>
      <c r="D106" s="34" t="s">
        <v>514</v>
      </c>
      <c r="E106" s="36">
        <v>152.34</v>
      </c>
      <c r="F106" s="36">
        <v>129.65</v>
      </c>
      <c r="G106" s="36">
        <v>152.34</v>
      </c>
      <c r="H106" s="36">
        <v>129.65</v>
      </c>
      <c r="I106" s="36">
        <v>22.69</v>
      </c>
    </row>
    <row r="107" spans="1:9" s="6" customFormat="1" ht="23.25" thickBot="1" x14ac:dyDescent="0.25">
      <c r="A107" s="34" t="s">
        <v>235</v>
      </c>
      <c r="B107" s="34" t="s">
        <v>236</v>
      </c>
      <c r="C107" s="35" t="s">
        <v>479</v>
      </c>
      <c r="D107" s="34" t="s">
        <v>518</v>
      </c>
      <c r="E107" s="36">
        <v>76.209999999999994</v>
      </c>
      <c r="F107" s="36">
        <v>41.56</v>
      </c>
      <c r="G107" s="36">
        <v>76.209999999999994</v>
      </c>
      <c r="H107" s="36">
        <v>41.56</v>
      </c>
      <c r="I107" s="36">
        <v>34.65</v>
      </c>
    </row>
    <row r="108" spans="1:9" s="6" customFormat="1" ht="23.25" thickBot="1" x14ac:dyDescent="0.25">
      <c r="A108" s="34" t="s">
        <v>235</v>
      </c>
      <c r="B108" s="34" t="s">
        <v>236</v>
      </c>
      <c r="C108" s="35" t="s">
        <v>479</v>
      </c>
      <c r="D108" s="34" t="s">
        <v>522</v>
      </c>
      <c r="E108" s="36">
        <v>83.89</v>
      </c>
      <c r="F108" s="36">
        <v>39.79</v>
      </c>
      <c r="G108" s="36">
        <v>83.89</v>
      </c>
      <c r="H108" s="36">
        <v>39.79</v>
      </c>
      <c r="I108" s="36">
        <v>44.1</v>
      </c>
    </row>
    <row r="109" spans="1:9" s="6" customFormat="1" ht="23.25" thickBot="1" x14ac:dyDescent="0.25">
      <c r="A109" s="12" t="s">
        <v>235</v>
      </c>
      <c r="B109" s="12" t="s">
        <v>236</v>
      </c>
      <c r="C109" s="13" t="s">
        <v>253</v>
      </c>
      <c r="D109" s="12" t="s">
        <v>44</v>
      </c>
      <c r="E109" s="14">
        <v>228.31</v>
      </c>
      <c r="F109" s="14">
        <v>124.4</v>
      </c>
      <c r="G109" s="14">
        <v>228.31</v>
      </c>
      <c r="H109" s="14">
        <v>124.4</v>
      </c>
      <c r="I109" s="14">
        <v>103.91</v>
      </c>
    </row>
    <row r="110" spans="1:9" s="6" customFormat="1" ht="12" thickBot="1" x14ac:dyDescent="0.25">
      <c r="A110" s="39"/>
      <c r="B110" s="39"/>
      <c r="C110" s="39"/>
      <c r="D110" s="39"/>
      <c r="E110" s="39"/>
      <c r="F110" s="39"/>
      <c r="G110" s="39"/>
      <c r="H110" s="39"/>
      <c r="I110" s="9">
        <f>SUM(I64:I109)</f>
        <v>15864.489199999998</v>
      </c>
    </row>
    <row r="111" spans="1:9" ht="32.25" thickBot="1" x14ac:dyDescent="0.25">
      <c r="A111" s="10" t="s">
        <v>334</v>
      </c>
      <c r="B111" s="10" t="s">
        <v>335</v>
      </c>
      <c r="C111" s="11" t="s">
        <v>344</v>
      </c>
      <c r="D111" s="10" t="s">
        <v>341</v>
      </c>
      <c r="E111" s="8">
        <v>4910</v>
      </c>
      <c r="F111" s="8">
        <v>4268.71</v>
      </c>
      <c r="G111" s="8">
        <v>9820</v>
      </c>
      <c r="H111" s="8">
        <v>8537.42</v>
      </c>
      <c r="I111" s="8">
        <v>1282.58</v>
      </c>
    </row>
    <row r="112" spans="1:9" ht="32.25" thickBot="1" x14ac:dyDescent="0.25">
      <c r="A112" s="10" t="s">
        <v>334</v>
      </c>
      <c r="B112" s="10" t="s">
        <v>335</v>
      </c>
      <c r="C112" s="11" t="s">
        <v>338</v>
      </c>
      <c r="D112" s="10" t="s">
        <v>341</v>
      </c>
      <c r="E112" s="8">
        <v>4910</v>
      </c>
      <c r="F112" s="8">
        <v>4383.95</v>
      </c>
      <c r="G112" s="8">
        <v>4910</v>
      </c>
      <c r="H112" s="8">
        <v>4383.95</v>
      </c>
      <c r="I112" s="8">
        <v>526.04999999999995</v>
      </c>
    </row>
    <row r="113" spans="1:9" ht="32.25" thickBot="1" x14ac:dyDescent="0.25">
      <c r="A113" s="10" t="s">
        <v>334</v>
      </c>
      <c r="B113" s="10" t="s">
        <v>335</v>
      </c>
      <c r="C113" s="11" t="s">
        <v>346</v>
      </c>
      <c r="D113" s="10" t="s">
        <v>341</v>
      </c>
      <c r="E113" s="8">
        <v>4910</v>
      </c>
      <c r="F113" s="8">
        <v>4383.95</v>
      </c>
      <c r="G113" s="8">
        <v>14730</v>
      </c>
      <c r="H113" s="8">
        <v>13151.85</v>
      </c>
      <c r="I113" s="8">
        <v>1578.15</v>
      </c>
    </row>
    <row r="114" spans="1:9" ht="32.25" thickBot="1" x14ac:dyDescent="0.25">
      <c r="A114" s="10" t="s">
        <v>334</v>
      </c>
      <c r="B114" s="10" t="s">
        <v>335</v>
      </c>
      <c r="C114" s="11" t="s">
        <v>349</v>
      </c>
      <c r="D114" s="10" t="s">
        <v>341</v>
      </c>
      <c r="E114" s="8">
        <v>4910</v>
      </c>
      <c r="F114" s="8">
        <v>4383.95</v>
      </c>
      <c r="G114" s="8">
        <v>14730</v>
      </c>
      <c r="H114" s="8">
        <v>13151.85</v>
      </c>
      <c r="I114" s="8">
        <v>1578.15</v>
      </c>
    </row>
    <row r="115" spans="1:9" ht="32.25" thickBot="1" x14ac:dyDescent="0.25">
      <c r="A115" s="10" t="s">
        <v>334</v>
      </c>
      <c r="B115" s="10" t="s">
        <v>335</v>
      </c>
      <c r="C115" s="11" t="s">
        <v>352</v>
      </c>
      <c r="D115" s="10" t="s">
        <v>341</v>
      </c>
      <c r="E115" s="8">
        <v>4910</v>
      </c>
      <c r="F115" s="8">
        <v>4383.95</v>
      </c>
      <c r="G115" s="8">
        <v>14730</v>
      </c>
      <c r="H115" s="8">
        <v>13151.85</v>
      </c>
      <c r="I115" s="8">
        <v>1578.15</v>
      </c>
    </row>
    <row r="116" spans="1:9" ht="12" thickBot="1" x14ac:dyDescent="0.25">
      <c r="A116" s="39"/>
      <c r="B116" s="39"/>
      <c r="C116" s="39"/>
      <c r="D116" s="39"/>
      <c r="E116" s="39"/>
      <c r="F116" s="39"/>
      <c r="G116" s="39"/>
      <c r="H116" s="39"/>
      <c r="I116" s="9">
        <f>SUM(I111:I115)</f>
        <v>6543.08</v>
      </c>
    </row>
    <row r="117" spans="1:9" ht="12" thickBot="1" x14ac:dyDescent="0.25">
      <c r="A117" s="15"/>
      <c r="B117" s="15"/>
      <c r="C117" s="15"/>
      <c r="D117" s="15"/>
      <c r="E117" s="16"/>
      <c r="F117" s="16"/>
      <c r="G117" s="17">
        <f>SUM(G5:G115)</f>
        <v>183904.78920000006</v>
      </c>
      <c r="H117" s="17">
        <f>SUM(H5:H115)</f>
        <v>124097.58999999997</v>
      </c>
      <c r="I117" s="17">
        <f>I63+I110+I116</f>
        <v>59807.199200000003</v>
      </c>
    </row>
  </sheetData>
  <mergeCells count="5">
    <mergeCell ref="A1:I1"/>
    <mergeCell ref="A2:I2"/>
    <mergeCell ref="A63:H63"/>
    <mergeCell ref="A110:H110"/>
    <mergeCell ref="A116:H116"/>
  </mergeCells>
  <hyperlinks>
    <hyperlink ref="C5:C6" r:id="rId1" display="31130118541730000165550000000054571030603450"/>
    <hyperlink ref="C7" r:id="rId2"/>
    <hyperlink ref="C8" r:id="rId3"/>
    <hyperlink ref="C9" r:id="rId4"/>
    <hyperlink ref="C10:C12" r:id="rId5" display="31130118541730000165550000000055681009901357"/>
    <hyperlink ref="C13:C14" r:id="rId6" display="31130218541730000165550000000057221043891062"/>
    <hyperlink ref="C15:C16" r:id="rId7" display="31130218541730000165550000000057771777283333"/>
    <hyperlink ref="C17" r:id="rId8"/>
    <hyperlink ref="C18" r:id="rId9"/>
    <hyperlink ref="C19" r:id="rId10"/>
    <hyperlink ref="C20" r:id="rId11"/>
    <hyperlink ref="C21" r:id="rId12"/>
    <hyperlink ref="C22" r:id="rId13"/>
    <hyperlink ref="C23" r:id="rId14"/>
    <hyperlink ref="C24" r:id="rId15"/>
    <hyperlink ref="C25" r:id="rId16"/>
    <hyperlink ref="C26" r:id="rId17"/>
    <hyperlink ref="C27" r:id="rId18"/>
    <hyperlink ref="C28" r:id="rId19"/>
    <hyperlink ref="C29" r:id="rId20"/>
    <hyperlink ref="C30" r:id="rId21"/>
    <hyperlink ref="C31" r:id="rId22"/>
    <hyperlink ref="C32" r:id="rId23"/>
    <hyperlink ref="C33:C34" r:id="rId24" display="31130318541730000165550000000060531966670049"/>
    <hyperlink ref="C35" r:id="rId25"/>
    <hyperlink ref="C36" r:id="rId26"/>
    <hyperlink ref="C37" r:id="rId27"/>
    <hyperlink ref="C38" r:id="rId28"/>
    <hyperlink ref="C39" r:id="rId29"/>
    <hyperlink ref="C40" r:id="rId30"/>
    <hyperlink ref="C41" r:id="rId31"/>
    <hyperlink ref="C42" r:id="rId32"/>
    <hyperlink ref="C43" r:id="rId33"/>
    <hyperlink ref="C44:C46" r:id="rId34" display="31130418541730000165550000000062541974158191"/>
    <hyperlink ref="C47" r:id="rId35"/>
    <hyperlink ref="C48:C49" r:id="rId36" display="31130418541730000165550000000062771989940421"/>
    <hyperlink ref="C50" r:id="rId37"/>
    <hyperlink ref="C51" r:id="rId38"/>
    <hyperlink ref="C52" r:id="rId39"/>
    <hyperlink ref="C53" r:id="rId40"/>
    <hyperlink ref="C54" r:id="rId41"/>
    <hyperlink ref="C55" r:id="rId42"/>
    <hyperlink ref="C56" r:id="rId43"/>
    <hyperlink ref="C57" r:id="rId44"/>
    <hyperlink ref="C58" r:id="rId45"/>
    <hyperlink ref="C59" r:id="rId46"/>
    <hyperlink ref="C60" r:id="rId47"/>
    <hyperlink ref="C61" r:id="rId48"/>
    <hyperlink ref="C62" r:id="rId49"/>
    <hyperlink ref="C64" r:id="rId50"/>
    <hyperlink ref="C65" r:id="rId51"/>
    <hyperlink ref="C66" r:id="rId52"/>
    <hyperlink ref="C67" r:id="rId53"/>
    <hyperlink ref="C68" r:id="rId54"/>
    <hyperlink ref="C69" r:id="rId55"/>
    <hyperlink ref="C70" r:id="rId56"/>
    <hyperlink ref="C71" r:id="rId57"/>
    <hyperlink ref="C72" r:id="rId58"/>
    <hyperlink ref="C73" r:id="rId59"/>
    <hyperlink ref="C74" r:id="rId60"/>
    <hyperlink ref="C75" r:id="rId61"/>
    <hyperlink ref="C76" r:id="rId62"/>
    <hyperlink ref="C77" r:id="rId63"/>
    <hyperlink ref="C78" r:id="rId64"/>
    <hyperlink ref="C79" r:id="rId65"/>
    <hyperlink ref="C80" r:id="rId66"/>
    <hyperlink ref="C81" r:id="rId67"/>
    <hyperlink ref="C82" r:id="rId68"/>
    <hyperlink ref="C83" r:id="rId69"/>
    <hyperlink ref="C84" r:id="rId70"/>
    <hyperlink ref="C85" r:id="rId71"/>
    <hyperlink ref="C86" r:id="rId72"/>
    <hyperlink ref="C87" r:id="rId73"/>
    <hyperlink ref="C88" r:id="rId74"/>
    <hyperlink ref="C89" r:id="rId75"/>
    <hyperlink ref="C90" r:id="rId76"/>
    <hyperlink ref="C91" r:id="rId77"/>
    <hyperlink ref="C92" r:id="rId78"/>
    <hyperlink ref="C93" r:id="rId79"/>
    <hyperlink ref="C94" r:id="rId80"/>
    <hyperlink ref="C95" r:id="rId81"/>
    <hyperlink ref="C96" r:id="rId82"/>
    <hyperlink ref="C109" r:id="rId83"/>
    <hyperlink ref="C111" r:id="rId84"/>
    <hyperlink ref="C112" r:id="rId85"/>
    <hyperlink ref="C113" r:id="rId86"/>
    <hyperlink ref="C114" r:id="rId87"/>
    <hyperlink ref="C115" r:id="rId88"/>
  </hyperlinks>
  <pageMargins left="0.31496062992125984" right="0.31496062992125984" top="0.78740157480314965" bottom="0.78740157480314965" header="0.31496062992125984" footer="0.31496062992125984"/>
  <pageSetup paperSize="9" scale="71" orientation="portrait" r:id="rId8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view="pageBreakPreview" zoomScaleNormal="100" zoomScaleSheetLayoutView="100" workbookViewId="0">
      <selection activeCell="H16" sqref="H16"/>
    </sheetView>
  </sheetViews>
  <sheetFormatPr defaultRowHeight="11.25" x14ac:dyDescent="0.2"/>
  <cols>
    <col min="1" max="1" width="13.7109375" style="1" customWidth="1"/>
    <col min="2" max="2" width="22.85546875" style="1" bestFit="1" customWidth="1"/>
    <col min="3" max="3" width="7.28515625" style="1" customWidth="1"/>
    <col min="4" max="4" width="38.7109375" style="1" customWidth="1"/>
    <col min="5" max="5" width="9" style="1" bestFit="1" customWidth="1"/>
    <col min="6" max="6" width="17.7109375" style="1" customWidth="1"/>
    <col min="7" max="16384" width="9.140625" style="1"/>
  </cols>
  <sheetData>
    <row r="1" spans="1:6" ht="12.75" x14ac:dyDescent="0.2">
      <c r="A1" s="40" t="s">
        <v>444</v>
      </c>
      <c r="B1" s="40"/>
      <c r="C1" s="40"/>
      <c r="D1" s="40"/>
      <c r="E1" s="40"/>
      <c r="F1" s="40"/>
    </row>
    <row r="2" spans="1:6" ht="13.5" thickBot="1" x14ac:dyDescent="0.25">
      <c r="A2" s="41" t="s">
        <v>446</v>
      </c>
      <c r="B2" s="41"/>
      <c r="C2" s="41"/>
      <c r="D2" s="41"/>
      <c r="E2" s="41"/>
      <c r="F2" s="41"/>
    </row>
    <row r="3" spans="1:6" ht="32.25" thickBot="1" x14ac:dyDescent="0.25">
      <c r="A3" s="5" t="s">
        <v>5</v>
      </c>
      <c r="B3" s="5" t="s">
        <v>6</v>
      </c>
      <c r="C3" s="5" t="s">
        <v>12</v>
      </c>
      <c r="D3" s="5" t="s">
        <v>13</v>
      </c>
      <c r="E3" s="5" t="s">
        <v>15</v>
      </c>
      <c r="F3" s="5" t="s">
        <v>30</v>
      </c>
    </row>
    <row r="4" spans="1:6" ht="23.25" thickBot="1" x14ac:dyDescent="0.25">
      <c r="A4" s="10" t="s">
        <v>34</v>
      </c>
      <c r="B4" s="10" t="s">
        <v>35</v>
      </c>
      <c r="C4" s="10" t="s">
        <v>40</v>
      </c>
      <c r="D4" s="11" t="s">
        <v>41</v>
      </c>
      <c r="E4" s="8">
        <v>3556.53</v>
      </c>
      <c r="F4" s="8">
        <v>105.52</v>
      </c>
    </row>
    <row r="5" spans="1:6" ht="23.25" thickBot="1" x14ac:dyDescent="0.25">
      <c r="A5" s="10" t="s">
        <v>34</v>
      </c>
      <c r="B5" s="10" t="s">
        <v>35</v>
      </c>
      <c r="C5" s="10" t="s">
        <v>40</v>
      </c>
      <c r="D5" s="11" t="s">
        <v>41</v>
      </c>
      <c r="E5" s="8">
        <v>3556.53</v>
      </c>
      <c r="F5" s="8">
        <v>150.78</v>
      </c>
    </row>
    <row r="6" spans="1:6" ht="23.25" thickBot="1" x14ac:dyDescent="0.25">
      <c r="A6" s="10" t="s">
        <v>34</v>
      </c>
      <c r="B6" s="10" t="s">
        <v>35</v>
      </c>
      <c r="C6" s="10" t="s">
        <v>215</v>
      </c>
      <c r="D6" s="11" t="s">
        <v>216</v>
      </c>
      <c r="E6" s="8">
        <v>3546.73</v>
      </c>
      <c r="F6" s="8">
        <v>1094.3399999999999</v>
      </c>
    </row>
    <row r="7" spans="1:6" ht="23.25" thickBot="1" x14ac:dyDescent="0.25">
      <c r="A7" s="10" t="s">
        <v>34</v>
      </c>
      <c r="B7" s="10" t="s">
        <v>35</v>
      </c>
      <c r="C7" s="10" t="s">
        <v>107</v>
      </c>
      <c r="D7" s="11" t="s">
        <v>108</v>
      </c>
      <c r="E7" s="8">
        <v>3142.56</v>
      </c>
      <c r="F7" s="8">
        <v>125.33</v>
      </c>
    </row>
    <row r="8" spans="1:6" ht="23.25" thickBot="1" x14ac:dyDescent="0.25">
      <c r="A8" s="10" t="s">
        <v>34</v>
      </c>
      <c r="B8" s="10" t="s">
        <v>35</v>
      </c>
      <c r="C8" s="10" t="s">
        <v>166</v>
      </c>
      <c r="D8" s="11" t="s">
        <v>167</v>
      </c>
      <c r="E8" s="8">
        <v>1536.46</v>
      </c>
      <c r="F8" s="8">
        <v>194.68</v>
      </c>
    </row>
    <row r="9" spans="1:6" ht="23.25" thickBot="1" x14ac:dyDescent="0.25">
      <c r="A9" s="10" t="s">
        <v>34</v>
      </c>
      <c r="B9" s="10" t="s">
        <v>35</v>
      </c>
      <c r="C9" s="10" t="s">
        <v>55</v>
      </c>
      <c r="D9" s="11" t="s">
        <v>56</v>
      </c>
      <c r="E9" s="8">
        <v>2288.21</v>
      </c>
      <c r="F9" s="8">
        <v>108.5</v>
      </c>
    </row>
    <row r="10" spans="1:6" ht="23.25" thickBot="1" x14ac:dyDescent="0.25">
      <c r="A10" s="10" t="s">
        <v>34</v>
      </c>
      <c r="B10" s="10" t="s">
        <v>35</v>
      </c>
      <c r="C10" s="10" t="s">
        <v>55</v>
      </c>
      <c r="D10" s="11" t="s">
        <v>56</v>
      </c>
      <c r="E10" s="8">
        <v>2288.21</v>
      </c>
      <c r="F10" s="8">
        <v>143.28</v>
      </c>
    </row>
    <row r="11" spans="1:6" ht="23.25" thickBot="1" x14ac:dyDescent="0.25">
      <c r="A11" s="10" t="s">
        <v>34</v>
      </c>
      <c r="B11" s="10" t="s">
        <v>35</v>
      </c>
      <c r="C11" s="10" t="s">
        <v>194</v>
      </c>
      <c r="D11" s="11" t="s">
        <v>195</v>
      </c>
      <c r="E11" s="8">
        <v>626.74</v>
      </c>
      <c r="F11" s="8">
        <v>280.94</v>
      </c>
    </row>
    <row r="12" spans="1:6" ht="23.25" thickBot="1" x14ac:dyDescent="0.25">
      <c r="A12" s="10" t="s">
        <v>34</v>
      </c>
      <c r="B12" s="10" t="s">
        <v>35</v>
      </c>
      <c r="C12" s="10" t="s">
        <v>146</v>
      </c>
      <c r="D12" s="11" t="s">
        <v>147</v>
      </c>
      <c r="E12" s="8">
        <v>4050.35</v>
      </c>
      <c r="F12" s="8">
        <v>154.31</v>
      </c>
    </row>
    <row r="13" spans="1:6" ht="23.25" thickBot="1" x14ac:dyDescent="0.25">
      <c r="A13" s="10" t="s">
        <v>34</v>
      </c>
      <c r="B13" s="10" t="s">
        <v>35</v>
      </c>
      <c r="C13" s="10" t="s">
        <v>146</v>
      </c>
      <c r="D13" s="11" t="s">
        <v>147</v>
      </c>
      <c r="E13" s="8">
        <v>4050.35</v>
      </c>
      <c r="F13" s="8">
        <v>2188.6799999999998</v>
      </c>
    </row>
    <row r="14" spans="1:6" ht="23.25" thickBot="1" x14ac:dyDescent="0.25">
      <c r="A14" s="10" t="s">
        <v>34</v>
      </c>
      <c r="B14" s="10" t="s">
        <v>35</v>
      </c>
      <c r="C14" s="10" t="s">
        <v>116</v>
      </c>
      <c r="D14" s="11" t="s">
        <v>117</v>
      </c>
      <c r="E14" s="8">
        <v>2936.47</v>
      </c>
      <c r="F14" s="8">
        <v>132.84</v>
      </c>
    </row>
    <row r="15" spans="1:6" ht="23.25" thickBot="1" x14ac:dyDescent="0.25">
      <c r="A15" s="10" t="s">
        <v>34</v>
      </c>
      <c r="B15" s="10" t="s">
        <v>35</v>
      </c>
      <c r="C15" s="10" t="s">
        <v>189</v>
      </c>
      <c r="D15" s="11" t="s">
        <v>190</v>
      </c>
      <c r="E15" s="8">
        <v>3349.2</v>
      </c>
      <c r="F15" s="8">
        <v>214.86</v>
      </c>
    </row>
    <row r="16" spans="1:6" ht="23.25" thickBot="1" x14ac:dyDescent="0.25">
      <c r="A16" s="10" t="s">
        <v>34</v>
      </c>
      <c r="B16" s="10" t="s">
        <v>35</v>
      </c>
      <c r="C16" s="10" t="s">
        <v>128</v>
      </c>
      <c r="D16" s="11" t="s">
        <v>129</v>
      </c>
      <c r="E16" s="8">
        <v>1746.79</v>
      </c>
      <c r="F16" s="8">
        <v>143.28</v>
      </c>
    </row>
    <row r="17" spans="1:6" ht="23.25" thickBot="1" x14ac:dyDescent="0.25">
      <c r="A17" s="10" t="s">
        <v>34</v>
      </c>
      <c r="B17" s="10" t="s">
        <v>35</v>
      </c>
      <c r="C17" s="10" t="s">
        <v>184</v>
      </c>
      <c r="D17" s="11" t="s">
        <v>185</v>
      </c>
      <c r="E17" s="8">
        <v>678.87</v>
      </c>
      <c r="F17" s="8">
        <v>201.68</v>
      </c>
    </row>
    <row r="18" spans="1:6" ht="23.25" thickBot="1" x14ac:dyDescent="0.25">
      <c r="A18" s="10" t="s">
        <v>34</v>
      </c>
      <c r="B18" s="10" t="s">
        <v>35</v>
      </c>
      <c r="C18" s="10" t="s">
        <v>221</v>
      </c>
      <c r="D18" s="11" t="s">
        <v>222</v>
      </c>
      <c r="E18" s="8">
        <v>3454.19</v>
      </c>
      <c r="F18" s="8">
        <v>2188.6799999999998</v>
      </c>
    </row>
    <row r="19" spans="1:6" ht="23.25" thickBot="1" x14ac:dyDescent="0.25">
      <c r="A19" s="10" t="s">
        <v>34</v>
      </c>
      <c r="B19" s="10" t="s">
        <v>35</v>
      </c>
      <c r="C19" s="10" t="s">
        <v>154</v>
      </c>
      <c r="D19" s="11" t="s">
        <v>155</v>
      </c>
      <c r="E19" s="8">
        <v>1459.38</v>
      </c>
      <c r="F19" s="8">
        <v>162.19999999999999</v>
      </c>
    </row>
    <row r="20" spans="1:6" ht="23.25" thickBot="1" x14ac:dyDescent="0.25">
      <c r="A20" s="10" t="s">
        <v>34</v>
      </c>
      <c r="B20" s="10" t="s">
        <v>35</v>
      </c>
      <c r="C20" s="10" t="s">
        <v>200</v>
      </c>
      <c r="D20" s="11" t="s">
        <v>201</v>
      </c>
      <c r="E20" s="8">
        <v>3208.82</v>
      </c>
      <c r="F20" s="8">
        <v>280.94</v>
      </c>
    </row>
    <row r="21" spans="1:6" ht="23.25" thickBot="1" x14ac:dyDescent="0.25">
      <c r="A21" s="10" t="s">
        <v>34</v>
      </c>
      <c r="B21" s="10" t="s">
        <v>35</v>
      </c>
      <c r="C21" s="10" t="s">
        <v>204</v>
      </c>
      <c r="D21" s="11" t="s">
        <v>205</v>
      </c>
      <c r="E21" s="8">
        <v>2820.28</v>
      </c>
      <c r="F21" s="8">
        <v>338.37</v>
      </c>
    </row>
    <row r="22" spans="1:6" ht="23.25" thickBot="1" x14ac:dyDescent="0.25">
      <c r="A22" s="10" t="s">
        <v>34</v>
      </c>
      <c r="B22" s="10" t="s">
        <v>35</v>
      </c>
      <c r="C22" s="10" t="s">
        <v>61</v>
      </c>
      <c r="D22" s="11" t="s">
        <v>62</v>
      </c>
      <c r="E22" s="8">
        <v>1115.21</v>
      </c>
      <c r="F22" s="8">
        <v>108.5</v>
      </c>
    </row>
    <row r="23" spans="1:6" ht="23.25" thickBot="1" x14ac:dyDescent="0.25">
      <c r="A23" s="10" t="s">
        <v>34</v>
      </c>
      <c r="B23" s="10" t="s">
        <v>35</v>
      </c>
      <c r="C23" s="10" t="s">
        <v>78</v>
      </c>
      <c r="D23" s="11" t="s">
        <v>79</v>
      </c>
      <c r="E23" s="8">
        <v>1297.3699999999999</v>
      </c>
      <c r="F23" s="8">
        <v>117.38</v>
      </c>
    </row>
    <row r="24" spans="1:6" ht="23.25" thickBot="1" x14ac:dyDescent="0.25">
      <c r="A24" s="10" t="s">
        <v>34</v>
      </c>
      <c r="B24" s="10" t="s">
        <v>35</v>
      </c>
      <c r="C24" s="10" t="s">
        <v>95</v>
      </c>
      <c r="D24" s="11" t="s">
        <v>96</v>
      </c>
      <c r="E24" s="8">
        <v>13298</v>
      </c>
      <c r="F24" s="8">
        <v>121.8</v>
      </c>
    </row>
    <row r="25" spans="1:6" ht="23.25" thickBot="1" x14ac:dyDescent="0.25">
      <c r="A25" s="10" t="s">
        <v>34</v>
      </c>
      <c r="B25" s="10" t="s">
        <v>35</v>
      </c>
      <c r="C25" s="10" t="s">
        <v>171</v>
      </c>
      <c r="D25" s="11" t="s">
        <v>172</v>
      </c>
      <c r="E25" s="8">
        <v>2924.83</v>
      </c>
      <c r="F25" s="8">
        <v>194.68</v>
      </c>
    </row>
    <row r="26" spans="1:6" ht="23.25" thickBot="1" x14ac:dyDescent="0.25">
      <c r="A26" s="10" t="s">
        <v>34</v>
      </c>
      <c r="B26" s="10" t="s">
        <v>35</v>
      </c>
      <c r="C26" s="10" t="s">
        <v>171</v>
      </c>
      <c r="D26" s="11" t="s">
        <v>172</v>
      </c>
      <c r="E26" s="8">
        <v>2924.83</v>
      </c>
      <c r="F26" s="8">
        <v>226.17</v>
      </c>
    </row>
    <row r="27" spans="1:6" ht="23.25" thickBot="1" x14ac:dyDescent="0.25">
      <c r="A27" s="10" t="s">
        <v>34</v>
      </c>
      <c r="B27" s="10" t="s">
        <v>35</v>
      </c>
      <c r="C27" s="10" t="s">
        <v>118</v>
      </c>
      <c r="D27" s="11" t="s">
        <v>119</v>
      </c>
      <c r="E27" s="8">
        <v>1471.68</v>
      </c>
      <c r="F27" s="8">
        <v>141.85</v>
      </c>
    </row>
    <row r="28" spans="1:6" ht="23.25" thickBot="1" x14ac:dyDescent="0.25">
      <c r="A28" s="10" t="s">
        <v>34</v>
      </c>
      <c r="B28" s="10" t="s">
        <v>35</v>
      </c>
      <c r="C28" s="10" t="s">
        <v>130</v>
      </c>
      <c r="D28" s="11" t="s">
        <v>131</v>
      </c>
      <c r="E28" s="8">
        <v>4516.76</v>
      </c>
      <c r="F28" s="8">
        <v>143.28</v>
      </c>
    </row>
    <row r="29" spans="1:6" ht="23.25" thickBot="1" x14ac:dyDescent="0.25">
      <c r="A29" s="10" t="s">
        <v>34</v>
      </c>
      <c r="B29" s="10" t="s">
        <v>35</v>
      </c>
      <c r="C29" s="10" t="s">
        <v>84</v>
      </c>
      <c r="D29" s="11" t="s">
        <v>85</v>
      </c>
      <c r="E29" s="8">
        <v>3743.77</v>
      </c>
      <c r="F29" s="8">
        <v>117.38</v>
      </c>
    </row>
    <row r="30" spans="1:6" ht="23.25" thickBot="1" x14ac:dyDescent="0.25">
      <c r="A30" s="10" t="s">
        <v>34</v>
      </c>
      <c r="B30" s="10" t="s">
        <v>35</v>
      </c>
      <c r="C30" s="10" t="s">
        <v>84</v>
      </c>
      <c r="D30" s="11" t="s">
        <v>85</v>
      </c>
      <c r="E30" s="8">
        <v>3743.77</v>
      </c>
      <c r="F30" s="8">
        <v>389.36</v>
      </c>
    </row>
    <row r="31" spans="1:6" ht="23.25" thickBot="1" x14ac:dyDescent="0.25">
      <c r="A31" s="10" t="s">
        <v>34</v>
      </c>
      <c r="B31" s="10" t="s">
        <v>35</v>
      </c>
      <c r="C31" s="10" t="s">
        <v>202</v>
      </c>
      <c r="D31" s="11" t="s">
        <v>203</v>
      </c>
      <c r="E31" s="8">
        <v>685.15</v>
      </c>
      <c r="F31" s="8">
        <v>280.94</v>
      </c>
    </row>
    <row r="32" spans="1:6" ht="23.25" thickBot="1" x14ac:dyDescent="0.25">
      <c r="A32" s="10" t="s">
        <v>34</v>
      </c>
      <c r="B32" s="10" t="s">
        <v>35</v>
      </c>
      <c r="C32" s="10" t="s">
        <v>132</v>
      </c>
      <c r="D32" s="11" t="s">
        <v>133</v>
      </c>
      <c r="E32" s="8">
        <v>3395.09</v>
      </c>
      <c r="F32" s="8">
        <v>143.28</v>
      </c>
    </row>
    <row r="33" spans="1:6" ht="23.25" thickBot="1" x14ac:dyDescent="0.25">
      <c r="A33" s="10" t="s">
        <v>34</v>
      </c>
      <c r="B33" s="10" t="s">
        <v>35</v>
      </c>
      <c r="C33" s="10" t="s">
        <v>160</v>
      </c>
      <c r="D33" s="11" t="s">
        <v>161</v>
      </c>
      <c r="E33" s="8">
        <v>4550.3999999999996</v>
      </c>
      <c r="F33" s="8">
        <v>179.96</v>
      </c>
    </row>
    <row r="34" spans="1:6" ht="23.25" thickBot="1" x14ac:dyDescent="0.25">
      <c r="A34" s="10" t="s">
        <v>34</v>
      </c>
      <c r="B34" s="10" t="s">
        <v>35</v>
      </c>
      <c r="C34" s="10" t="s">
        <v>104</v>
      </c>
      <c r="D34" s="11" t="s">
        <v>105</v>
      </c>
      <c r="E34" s="8">
        <v>9260.77</v>
      </c>
      <c r="F34" s="8">
        <v>123.78</v>
      </c>
    </row>
    <row r="35" spans="1:6" ht="23.25" thickBot="1" x14ac:dyDescent="0.25">
      <c r="A35" s="10" t="s">
        <v>34</v>
      </c>
      <c r="B35" s="10" t="s">
        <v>35</v>
      </c>
      <c r="C35" s="10" t="s">
        <v>98</v>
      </c>
      <c r="D35" s="11" t="s">
        <v>99</v>
      </c>
      <c r="E35" s="8">
        <v>3326.96</v>
      </c>
      <c r="F35" s="8">
        <v>122.13</v>
      </c>
    </row>
    <row r="36" spans="1:6" ht="23.25" thickBot="1" x14ac:dyDescent="0.25">
      <c r="A36" s="10" t="s">
        <v>34</v>
      </c>
      <c r="B36" s="10" t="s">
        <v>35</v>
      </c>
      <c r="C36" s="10" t="s">
        <v>191</v>
      </c>
      <c r="D36" s="11" t="s">
        <v>192</v>
      </c>
      <c r="E36" s="8">
        <v>5781.75</v>
      </c>
      <c r="F36" s="8">
        <v>240.48</v>
      </c>
    </row>
    <row r="37" spans="1:6" ht="23.25" thickBot="1" x14ac:dyDescent="0.25">
      <c r="A37" s="10" t="s">
        <v>34</v>
      </c>
      <c r="B37" s="10" t="s">
        <v>35</v>
      </c>
      <c r="C37" s="10" t="s">
        <v>212</v>
      </c>
      <c r="D37" s="11" t="s">
        <v>213</v>
      </c>
      <c r="E37" s="8">
        <v>3724.9</v>
      </c>
      <c r="F37" s="8">
        <v>597.32000000000005</v>
      </c>
    </row>
    <row r="38" spans="1:6" ht="23.25" thickBot="1" x14ac:dyDescent="0.25">
      <c r="A38" s="10" t="s">
        <v>34</v>
      </c>
      <c r="B38" s="10" t="s">
        <v>35</v>
      </c>
      <c r="C38" s="10" t="s">
        <v>134</v>
      </c>
      <c r="D38" s="11" t="s">
        <v>135</v>
      </c>
      <c r="E38" s="8">
        <v>4029.83</v>
      </c>
      <c r="F38" s="8">
        <v>146.32</v>
      </c>
    </row>
    <row r="39" spans="1:6" ht="23.25" thickBot="1" x14ac:dyDescent="0.25">
      <c r="A39" s="10" t="s">
        <v>34</v>
      </c>
      <c r="B39" s="10" t="s">
        <v>35</v>
      </c>
      <c r="C39" s="10" t="s">
        <v>49</v>
      </c>
      <c r="D39" s="11" t="s">
        <v>50</v>
      </c>
      <c r="E39" s="8">
        <v>4968.66</v>
      </c>
      <c r="F39" s="8">
        <v>107.85</v>
      </c>
    </row>
    <row r="40" spans="1:6" ht="23.25" thickBot="1" x14ac:dyDescent="0.25">
      <c r="A40" s="10" t="s">
        <v>34</v>
      </c>
      <c r="B40" s="10" t="s">
        <v>35</v>
      </c>
      <c r="C40" s="10" t="s">
        <v>49</v>
      </c>
      <c r="D40" s="11" t="s">
        <v>50</v>
      </c>
      <c r="E40" s="8">
        <v>4968.66</v>
      </c>
      <c r="F40" s="8">
        <v>117.52</v>
      </c>
    </row>
    <row r="41" spans="1:6" ht="23.25" thickBot="1" x14ac:dyDescent="0.25">
      <c r="A41" s="10" t="s">
        <v>34</v>
      </c>
      <c r="B41" s="10" t="s">
        <v>35</v>
      </c>
      <c r="C41" s="10" t="s">
        <v>49</v>
      </c>
      <c r="D41" s="11" t="s">
        <v>50</v>
      </c>
      <c r="E41" s="8">
        <v>4968.66</v>
      </c>
      <c r="F41" s="8">
        <v>164.88</v>
      </c>
    </row>
    <row r="42" spans="1:6" ht="23.25" thickBot="1" x14ac:dyDescent="0.25">
      <c r="A42" s="10" t="s">
        <v>34</v>
      </c>
      <c r="B42" s="10" t="s">
        <v>35</v>
      </c>
      <c r="C42" s="10" t="s">
        <v>69</v>
      </c>
      <c r="D42" s="11" t="s">
        <v>70</v>
      </c>
      <c r="E42" s="8">
        <v>2705.99</v>
      </c>
      <c r="F42" s="8">
        <v>112.18</v>
      </c>
    </row>
    <row r="43" spans="1:6" ht="23.25" thickBot="1" x14ac:dyDescent="0.25">
      <c r="A43" s="10" t="s">
        <v>34</v>
      </c>
      <c r="B43" s="10" t="s">
        <v>35</v>
      </c>
      <c r="C43" s="10" t="s">
        <v>114</v>
      </c>
      <c r="D43" s="11" t="s">
        <v>115</v>
      </c>
      <c r="E43" s="8">
        <v>2302.88</v>
      </c>
      <c r="F43" s="8">
        <v>129.63</v>
      </c>
    </row>
    <row r="44" spans="1:6" ht="23.25" thickBot="1" x14ac:dyDescent="0.25">
      <c r="A44" s="10" t="s">
        <v>34</v>
      </c>
      <c r="B44" s="10" t="s">
        <v>35</v>
      </c>
      <c r="C44" s="10" t="s">
        <v>114</v>
      </c>
      <c r="D44" s="11" t="s">
        <v>115</v>
      </c>
      <c r="E44" s="8">
        <v>2302.88</v>
      </c>
      <c r="F44" s="8">
        <v>150.79</v>
      </c>
    </row>
    <row r="45" spans="1:6" ht="23.25" thickBot="1" x14ac:dyDescent="0.25">
      <c r="A45" s="10" t="s">
        <v>34</v>
      </c>
      <c r="B45" s="10" t="s">
        <v>35</v>
      </c>
      <c r="C45" s="10" t="s">
        <v>229</v>
      </c>
      <c r="D45" s="11" t="s">
        <v>230</v>
      </c>
      <c r="E45" s="8">
        <v>36825.599999999999</v>
      </c>
      <c r="F45" s="8">
        <v>17820.8</v>
      </c>
    </row>
    <row r="46" spans="1:6" ht="23.25" thickBot="1" x14ac:dyDescent="0.25">
      <c r="A46" s="10" t="s">
        <v>34</v>
      </c>
      <c r="B46" s="10" t="s">
        <v>35</v>
      </c>
      <c r="C46" s="10" t="s">
        <v>181</v>
      </c>
      <c r="D46" s="11" t="s">
        <v>182</v>
      </c>
      <c r="E46" s="8">
        <v>3699.51</v>
      </c>
      <c r="F46" s="8">
        <v>199.93</v>
      </c>
    </row>
    <row r="47" spans="1:6" ht="23.25" thickBot="1" x14ac:dyDescent="0.25">
      <c r="A47" s="10" t="s">
        <v>34</v>
      </c>
      <c r="B47" s="10" t="s">
        <v>35</v>
      </c>
      <c r="C47" s="10" t="s">
        <v>63</v>
      </c>
      <c r="D47" s="11" t="s">
        <v>64</v>
      </c>
      <c r="E47" s="8">
        <v>6168.47</v>
      </c>
      <c r="F47" s="8">
        <v>110.4</v>
      </c>
    </row>
    <row r="48" spans="1:6" ht="23.25" thickBot="1" x14ac:dyDescent="0.25">
      <c r="A48" s="10" t="s">
        <v>34</v>
      </c>
      <c r="B48" s="10" t="s">
        <v>35</v>
      </c>
      <c r="C48" s="10" t="s">
        <v>72</v>
      </c>
      <c r="D48" s="11" t="s">
        <v>73</v>
      </c>
      <c r="E48" s="8">
        <v>2865.91</v>
      </c>
      <c r="F48" s="8">
        <v>116.55</v>
      </c>
    </row>
    <row r="49" spans="1:6" ht="23.25" thickBot="1" x14ac:dyDescent="0.25">
      <c r="A49" s="10" t="s">
        <v>34</v>
      </c>
      <c r="B49" s="10" t="s">
        <v>35</v>
      </c>
      <c r="C49" s="10" t="s">
        <v>144</v>
      </c>
      <c r="D49" s="11" t="s">
        <v>145</v>
      </c>
      <c r="E49" s="8">
        <v>1547.44</v>
      </c>
      <c r="F49" s="8">
        <v>150.79</v>
      </c>
    </row>
    <row r="50" spans="1:6" ht="23.25" thickBot="1" x14ac:dyDescent="0.25">
      <c r="A50" s="10" t="s">
        <v>34</v>
      </c>
      <c r="B50" s="10" t="s">
        <v>35</v>
      </c>
      <c r="C50" s="10" t="s">
        <v>137</v>
      </c>
      <c r="D50" s="11" t="s">
        <v>138</v>
      </c>
      <c r="E50" s="8">
        <v>3346.07</v>
      </c>
      <c r="F50" s="8">
        <v>146.32</v>
      </c>
    </row>
    <row r="51" spans="1:6" ht="23.25" thickBot="1" x14ac:dyDescent="0.25">
      <c r="A51" s="10" t="s">
        <v>34</v>
      </c>
      <c r="B51" s="10" t="s">
        <v>35</v>
      </c>
      <c r="C51" s="10" t="s">
        <v>112</v>
      </c>
      <c r="D51" s="11" t="s">
        <v>113</v>
      </c>
      <c r="E51" s="8">
        <v>4393.45</v>
      </c>
      <c r="F51" s="8">
        <v>129.41999999999999</v>
      </c>
    </row>
    <row r="52" spans="1:6" ht="23.25" thickBot="1" x14ac:dyDescent="0.25">
      <c r="A52" s="10" t="s">
        <v>34</v>
      </c>
      <c r="B52" s="10" t="s">
        <v>35</v>
      </c>
      <c r="C52" s="10" t="s">
        <v>223</v>
      </c>
      <c r="D52" s="11" t="s">
        <v>224</v>
      </c>
      <c r="E52" s="8">
        <v>3809.49</v>
      </c>
      <c r="F52" s="8">
        <v>2409.14</v>
      </c>
    </row>
    <row r="53" spans="1:6" ht="23.25" thickBot="1" x14ac:dyDescent="0.25">
      <c r="A53" s="10" t="s">
        <v>34</v>
      </c>
      <c r="B53" s="10" t="s">
        <v>35</v>
      </c>
      <c r="C53" s="10" t="s">
        <v>90</v>
      </c>
      <c r="D53" s="11" t="s">
        <v>91</v>
      </c>
      <c r="E53" s="8">
        <v>2974.01</v>
      </c>
      <c r="F53" s="8">
        <v>119.4</v>
      </c>
    </row>
    <row r="54" spans="1:6" ht="23.25" thickBot="1" x14ac:dyDescent="0.25">
      <c r="A54" s="10" t="s">
        <v>34</v>
      </c>
      <c r="B54" s="10" t="s">
        <v>35</v>
      </c>
      <c r="C54" s="10" t="s">
        <v>173</v>
      </c>
      <c r="D54" s="11" t="s">
        <v>174</v>
      </c>
      <c r="E54" s="8">
        <v>6639.3</v>
      </c>
      <c r="F54" s="8">
        <v>195.4</v>
      </c>
    </row>
    <row r="55" spans="1:6" ht="23.25" thickBot="1" x14ac:dyDescent="0.25">
      <c r="A55" s="10" t="s">
        <v>34</v>
      </c>
      <c r="B55" s="10" t="s">
        <v>35</v>
      </c>
      <c r="C55" s="10" t="s">
        <v>179</v>
      </c>
      <c r="D55" s="11" t="s">
        <v>180</v>
      </c>
      <c r="E55" s="8">
        <v>2269.9699999999998</v>
      </c>
      <c r="F55" s="8">
        <v>195.4</v>
      </c>
    </row>
    <row r="56" spans="1:6" ht="23.25" thickBot="1" x14ac:dyDescent="0.25">
      <c r="A56" s="10" t="s">
        <v>34</v>
      </c>
      <c r="B56" s="10" t="s">
        <v>35</v>
      </c>
      <c r="C56" s="10" t="s">
        <v>207</v>
      </c>
      <c r="D56" s="11" t="s">
        <v>208</v>
      </c>
      <c r="E56" s="8">
        <v>2947.43</v>
      </c>
      <c r="F56" s="8">
        <v>340.45</v>
      </c>
    </row>
    <row r="57" spans="1:6" ht="23.25" thickBot="1" x14ac:dyDescent="0.25">
      <c r="A57" s="10" t="s">
        <v>34</v>
      </c>
      <c r="B57" s="10" t="s">
        <v>35</v>
      </c>
      <c r="C57" s="10" t="s">
        <v>93</v>
      </c>
      <c r="D57" s="11" t="s">
        <v>94</v>
      </c>
      <c r="E57" s="8">
        <v>1736.09</v>
      </c>
      <c r="F57" s="8">
        <v>119.4</v>
      </c>
    </row>
    <row r="58" spans="1:6" ht="15.75" customHeight="1" thickBot="1" x14ac:dyDescent="0.25">
      <c r="A58" s="42" t="s">
        <v>447</v>
      </c>
      <c r="B58" s="43"/>
      <c r="C58" s="43"/>
      <c r="D58" s="43"/>
      <c r="E58" s="44"/>
      <c r="F58" s="9">
        <f>SUM(F4:F57)</f>
        <v>34440.07</v>
      </c>
    </row>
    <row r="59" spans="1:6" s="6" customFormat="1" ht="23.25" thickBot="1" x14ac:dyDescent="0.25">
      <c r="A59" s="12" t="s">
        <v>235</v>
      </c>
      <c r="B59" s="12" t="s">
        <v>236</v>
      </c>
      <c r="C59" s="12" t="s">
        <v>255</v>
      </c>
      <c r="D59" s="13" t="s">
        <v>256</v>
      </c>
      <c r="E59" s="14">
        <v>1347.19</v>
      </c>
      <c r="F59" s="14">
        <v>110.74</v>
      </c>
    </row>
    <row r="60" spans="1:6" s="6" customFormat="1" ht="23.25" thickBot="1" x14ac:dyDescent="0.25">
      <c r="A60" s="12" t="s">
        <v>235</v>
      </c>
      <c r="B60" s="12" t="s">
        <v>236</v>
      </c>
      <c r="C60" s="12" t="s">
        <v>319</v>
      </c>
      <c r="D60" s="13" t="s">
        <v>320</v>
      </c>
      <c r="E60" s="14">
        <v>1386.42</v>
      </c>
      <c r="F60" s="14">
        <v>613.17999999999995</v>
      </c>
    </row>
    <row r="61" spans="1:6" s="6" customFormat="1" ht="23.25" thickBot="1" x14ac:dyDescent="0.25">
      <c r="A61" s="12" t="s">
        <v>235</v>
      </c>
      <c r="B61" s="12" t="s">
        <v>236</v>
      </c>
      <c r="C61" s="12" t="s">
        <v>293</v>
      </c>
      <c r="D61" s="13" t="s">
        <v>294</v>
      </c>
      <c r="E61" s="14">
        <v>451.33</v>
      </c>
      <c r="F61" s="14">
        <v>205.24</v>
      </c>
    </row>
    <row r="62" spans="1:6" s="6" customFormat="1" ht="23.25" thickBot="1" x14ac:dyDescent="0.25">
      <c r="A62" s="12" t="s">
        <v>235</v>
      </c>
      <c r="B62" s="12" t="s">
        <v>236</v>
      </c>
      <c r="C62" s="12" t="s">
        <v>258</v>
      </c>
      <c r="D62" s="13" t="s">
        <v>259</v>
      </c>
      <c r="E62" s="14">
        <v>404.52</v>
      </c>
      <c r="F62" s="14">
        <v>118.51</v>
      </c>
    </row>
    <row r="63" spans="1:6" s="6" customFormat="1" ht="23.25" thickBot="1" x14ac:dyDescent="0.25">
      <c r="A63" s="12" t="s">
        <v>235</v>
      </c>
      <c r="B63" s="12" t="s">
        <v>236</v>
      </c>
      <c r="C63" s="12" t="s">
        <v>331</v>
      </c>
      <c r="D63" s="13" t="s">
        <v>332</v>
      </c>
      <c r="E63" s="14">
        <v>13450.69</v>
      </c>
      <c r="F63" s="14">
        <v>4063.87</v>
      </c>
    </row>
    <row r="64" spans="1:6" s="6" customFormat="1" ht="23.25" thickBot="1" x14ac:dyDescent="0.25">
      <c r="A64" s="34" t="s">
        <v>235</v>
      </c>
      <c r="B64" s="34" t="s">
        <v>236</v>
      </c>
      <c r="C64" s="34" t="s">
        <v>471</v>
      </c>
      <c r="D64" s="35" t="s">
        <v>472</v>
      </c>
      <c r="E64" s="36">
        <v>255.88</v>
      </c>
      <c r="F64" s="36">
        <v>1.68</v>
      </c>
    </row>
    <row r="65" spans="1:6" s="6" customFormat="1" ht="23.25" thickBot="1" x14ac:dyDescent="0.25">
      <c r="A65" s="34" t="s">
        <v>235</v>
      </c>
      <c r="B65" s="34" t="s">
        <v>236</v>
      </c>
      <c r="C65" s="34" t="s">
        <v>478</v>
      </c>
      <c r="D65" s="35" t="s">
        <v>479</v>
      </c>
      <c r="E65" s="36">
        <v>2312.98</v>
      </c>
      <c r="F65" s="36">
        <v>1.74</v>
      </c>
    </row>
    <row r="66" spans="1:6" s="6" customFormat="1" ht="23.25" thickBot="1" x14ac:dyDescent="0.25">
      <c r="A66" s="34" t="s">
        <v>235</v>
      </c>
      <c r="B66" s="34" t="s">
        <v>236</v>
      </c>
      <c r="C66" s="34" t="s">
        <v>471</v>
      </c>
      <c r="D66" s="35" t="s">
        <v>472</v>
      </c>
      <c r="E66" s="36">
        <v>255.88</v>
      </c>
      <c r="F66" s="36">
        <v>2.98</v>
      </c>
    </row>
    <row r="67" spans="1:6" s="6" customFormat="1" ht="23.25" thickBot="1" x14ac:dyDescent="0.25">
      <c r="A67" s="34" t="s">
        <v>235</v>
      </c>
      <c r="B67" s="34" t="s">
        <v>236</v>
      </c>
      <c r="C67" s="34" t="s">
        <v>478</v>
      </c>
      <c r="D67" s="35" t="s">
        <v>479</v>
      </c>
      <c r="E67" s="36">
        <v>2312.98</v>
      </c>
      <c r="F67" s="36">
        <v>3.82</v>
      </c>
    </row>
    <row r="68" spans="1:6" s="6" customFormat="1" ht="23.25" thickBot="1" x14ac:dyDescent="0.25">
      <c r="A68" s="34" t="s">
        <v>235</v>
      </c>
      <c r="B68" s="34" t="s">
        <v>236</v>
      </c>
      <c r="C68" s="34" t="s">
        <v>478</v>
      </c>
      <c r="D68" s="35" t="s">
        <v>479</v>
      </c>
      <c r="E68" s="36">
        <v>2312.98</v>
      </c>
      <c r="F68" s="36">
        <v>3.9</v>
      </c>
    </row>
    <row r="69" spans="1:6" s="6" customFormat="1" ht="23.25" thickBot="1" x14ac:dyDescent="0.25">
      <c r="A69" s="34" t="s">
        <v>235</v>
      </c>
      <c r="B69" s="34" t="s">
        <v>236</v>
      </c>
      <c r="C69" s="34" t="s">
        <v>471</v>
      </c>
      <c r="D69" s="35" t="s">
        <v>472</v>
      </c>
      <c r="E69" s="36">
        <v>255.88</v>
      </c>
      <c r="F69" s="36">
        <v>7.04</v>
      </c>
    </row>
    <row r="70" spans="1:6" s="6" customFormat="1" ht="23.25" thickBot="1" x14ac:dyDescent="0.25">
      <c r="A70" s="34" t="s">
        <v>235</v>
      </c>
      <c r="B70" s="34" t="s">
        <v>236</v>
      </c>
      <c r="C70" s="34" t="s">
        <v>478</v>
      </c>
      <c r="D70" s="35" t="s">
        <v>479</v>
      </c>
      <c r="E70" s="36">
        <v>2312.98</v>
      </c>
      <c r="F70" s="36">
        <v>7.75</v>
      </c>
    </row>
    <row r="71" spans="1:6" s="6" customFormat="1" ht="23.25" thickBot="1" x14ac:dyDescent="0.25">
      <c r="A71" s="34" t="s">
        <v>235</v>
      </c>
      <c r="B71" s="34" t="s">
        <v>236</v>
      </c>
      <c r="C71" s="34" t="s">
        <v>478</v>
      </c>
      <c r="D71" s="35" t="s">
        <v>479</v>
      </c>
      <c r="E71" s="36">
        <v>2312.98</v>
      </c>
      <c r="F71" s="36">
        <v>8.9</v>
      </c>
    </row>
    <row r="72" spans="1:6" s="6" customFormat="1" ht="23.25" thickBot="1" x14ac:dyDescent="0.25">
      <c r="A72" s="34" t="s">
        <v>235</v>
      </c>
      <c r="B72" s="34" t="s">
        <v>236</v>
      </c>
      <c r="C72" s="34" t="s">
        <v>478</v>
      </c>
      <c r="D72" s="35" t="s">
        <v>479</v>
      </c>
      <c r="E72" s="36">
        <v>2312.98</v>
      </c>
      <c r="F72" s="36">
        <v>19.690000000000001</v>
      </c>
    </row>
    <row r="73" spans="1:6" s="6" customFormat="1" ht="23.25" thickBot="1" x14ac:dyDescent="0.25">
      <c r="A73" s="34" t="s">
        <v>235</v>
      </c>
      <c r="B73" s="34" t="s">
        <v>236</v>
      </c>
      <c r="C73" s="34" t="s">
        <v>478</v>
      </c>
      <c r="D73" s="35" t="s">
        <v>479</v>
      </c>
      <c r="E73" s="36">
        <v>2312.98</v>
      </c>
      <c r="F73" s="36">
        <v>22.69</v>
      </c>
    </row>
    <row r="74" spans="1:6" s="6" customFormat="1" ht="23.25" thickBot="1" x14ac:dyDescent="0.25">
      <c r="A74" s="34" t="s">
        <v>235</v>
      </c>
      <c r="B74" s="34" t="s">
        <v>236</v>
      </c>
      <c r="C74" s="34" t="s">
        <v>478</v>
      </c>
      <c r="D74" s="35" t="s">
        <v>479</v>
      </c>
      <c r="E74" s="36">
        <v>2312.98</v>
      </c>
      <c r="F74" s="36">
        <v>34.65</v>
      </c>
    </row>
    <row r="75" spans="1:6" s="6" customFormat="1" ht="23.25" thickBot="1" x14ac:dyDescent="0.25">
      <c r="A75" s="34" t="s">
        <v>235</v>
      </c>
      <c r="B75" s="34" t="s">
        <v>236</v>
      </c>
      <c r="C75" s="34" t="s">
        <v>478</v>
      </c>
      <c r="D75" s="35" t="s">
        <v>479</v>
      </c>
      <c r="E75" s="36">
        <v>2312.98</v>
      </c>
      <c r="F75" s="36">
        <v>44.1</v>
      </c>
    </row>
    <row r="76" spans="1:6" s="6" customFormat="1" ht="23.25" thickBot="1" x14ac:dyDescent="0.25">
      <c r="A76" s="12" t="s">
        <v>235</v>
      </c>
      <c r="B76" s="12" t="s">
        <v>236</v>
      </c>
      <c r="C76" s="12" t="s">
        <v>252</v>
      </c>
      <c r="D76" s="13" t="s">
        <v>253</v>
      </c>
      <c r="E76" s="14">
        <v>2015.11</v>
      </c>
      <c r="F76" s="14">
        <v>103.91</v>
      </c>
    </row>
    <row r="77" spans="1:6" s="6" customFormat="1" x14ac:dyDescent="0.2">
      <c r="A77" s="45" t="s">
        <v>448</v>
      </c>
      <c r="B77" s="45"/>
      <c r="C77" s="45"/>
      <c r="D77" s="45"/>
      <c r="E77" s="45"/>
      <c r="F77" s="18">
        <f>SUM(F59:F76)</f>
        <v>5374.3899999999976</v>
      </c>
    </row>
    <row r="78" spans="1:6" x14ac:dyDescent="0.2">
      <c r="A78" s="46" t="s">
        <v>449</v>
      </c>
      <c r="B78" s="46"/>
      <c r="C78" s="46"/>
      <c r="D78" s="46"/>
      <c r="E78" s="46"/>
      <c r="F78" s="19">
        <f>F58+F77</f>
        <v>39814.46</v>
      </c>
    </row>
  </sheetData>
  <mergeCells count="5">
    <mergeCell ref="A1:F1"/>
    <mergeCell ref="A2:F2"/>
    <mergeCell ref="A58:E58"/>
    <mergeCell ref="A77:E77"/>
    <mergeCell ref="A78:E78"/>
  </mergeCells>
  <hyperlinks>
    <hyperlink ref="D4:D5" r:id="rId1" display="31130118541730000165550000000054571030603450"/>
    <hyperlink ref="D6" r:id="rId2"/>
    <hyperlink ref="D7" r:id="rId3"/>
    <hyperlink ref="D8" r:id="rId4"/>
    <hyperlink ref="D9:D11" r:id="rId5" display="31130118541730000165550000000055681009901357"/>
    <hyperlink ref="D12:D13" r:id="rId6" display="31130218541730000165550000000057221043891062"/>
    <hyperlink ref="D14" r:id="rId7"/>
    <hyperlink ref="D15" r:id="rId8"/>
    <hyperlink ref="D16" r:id="rId9"/>
    <hyperlink ref="D17" r:id="rId10"/>
    <hyperlink ref="D18" r:id="rId11"/>
    <hyperlink ref="D19" r:id="rId12"/>
    <hyperlink ref="D20" r:id="rId13"/>
    <hyperlink ref="D21" r:id="rId14"/>
    <hyperlink ref="D22" r:id="rId15"/>
    <hyperlink ref="D23" r:id="rId16"/>
    <hyperlink ref="D24" r:id="rId17"/>
    <hyperlink ref="D25" r:id="rId18"/>
    <hyperlink ref="D26" r:id="rId19"/>
    <hyperlink ref="D27" r:id="rId20"/>
    <hyperlink ref="D28" r:id="rId21"/>
    <hyperlink ref="D29:D30" r:id="rId22" display="31130318541730000165550000000060531966670049"/>
    <hyperlink ref="D31" r:id="rId23"/>
    <hyperlink ref="D32" r:id="rId24"/>
    <hyperlink ref="D33" r:id="rId25"/>
    <hyperlink ref="D34" r:id="rId26"/>
    <hyperlink ref="D35" r:id="rId27"/>
    <hyperlink ref="D36" r:id="rId28"/>
    <hyperlink ref="D37" r:id="rId29"/>
    <hyperlink ref="D38" r:id="rId30"/>
    <hyperlink ref="D39:D41" r:id="rId31" display="31130418541730000165550000000062541974158191"/>
    <hyperlink ref="D42" r:id="rId32"/>
    <hyperlink ref="D43:D44" r:id="rId33" display="31130418541730000165550000000062771989940421"/>
    <hyperlink ref="D45" r:id="rId34"/>
    <hyperlink ref="D46" r:id="rId35"/>
    <hyperlink ref="D47" r:id="rId36"/>
    <hyperlink ref="D48" r:id="rId37"/>
    <hyperlink ref="D49" r:id="rId38"/>
    <hyperlink ref="D50" r:id="rId39"/>
    <hyperlink ref="D51" r:id="rId40"/>
    <hyperlink ref="D52" r:id="rId41"/>
    <hyperlink ref="D53" r:id="rId42"/>
    <hyperlink ref="D54" r:id="rId43"/>
    <hyperlink ref="D55" r:id="rId44"/>
    <hyperlink ref="D56" r:id="rId45"/>
    <hyperlink ref="D57" r:id="rId46"/>
    <hyperlink ref="D59" r:id="rId47"/>
    <hyperlink ref="D60" r:id="rId48"/>
    <hyperlink ref="D61" r:id="rId49"/>
    <hyperlink ref="D62" r:id="rId50"/>
    <hyperlink ref="D63" r:id="rId51"/>
    <hyperlink ref="D76" r:id="rId52"/>
  </hyperlinks>
  <pageMargins left="0.51181102362204722" right="0.51181102362204722" top="0.78740157480314965" bottom="0.78740157480314965" header="0.31496062992125984" footer="0.31496062992125984"/>
  <pageSetup paperSize="9" scale="84" orientation="portrait" r:id="rId5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view="pageBreakPreview" zoomScaleNormal="100" zoomScaleSheetLayoutView="100" workbookViewId="0">
      <selection activeCell="C19" sqref="C19"/>
    </sheetView>
  </sheetViews>
  <sheetFormatPr defaultRowHeight="15" x14ac:dyDescent="0.25"/>
  <cols>
    <col min="1" max="1" width="15" customWidth="1"/>
    <col min="2" max="2" width="16.42578125" customWidth="1"/>
    <col min="3" max="3" width="11.85546875" customWidth="1"/>
    <col min="4" max="4" width="21.7109375" customWidth="1"/>
    <col min="5" max="5" width="25.42578125" customWidth="1"/>
    <col min="6" max="6" width="20.140625" customWidth="1"/>
  </cols>
  <sheetData>
    <row r="1" spans="1:6" x14ac:dyDescent="0.25">
      <c r="A1" s="40" t="s">
        <v>444</v>
      </c>
      <c r="B1" s="40"/>
      <c r="C1" s="40"/>
      <c r="D1" s="40"/>
      <c r="E1" s="40"/>
      <c r="F1" s="40"/>
    </row>
    <row r="2" spans="1:6" ht="15.75" thickBot="1" x14ac:dyDescent="0.3">
      <c r="A2" s="41" t="s">
        <v>450</v>
      </c>
      <c r="B2" s="41"/>
      <c r="C2" s="41"/>
      <c r="D2" s="41"/>
      <c r="E2" s="41"/>
      <c r="F2" s="41"/>
    </row>
    <row r="3" spans="1:6" ht="22.5" x14ac:dyDescent="0.25">
      <c r="A3" s="20" t="s">
        <v>451</v>
      </c>
      <c r="B3" s="20" t="s">
        <v>452</v>
      </c>
      <c r="C3" s="20" t="s">
        <v>453</v>
      </c>
      <c r="D3" s="21" t="s">
        <v>454</v>
      </c>
      <c r="E3" s="21" t="s">
        <v>455</v>
      </c>
      <c r="F3" s="21" t="s">
        <v>456</v>
      </c>
    </row>
    <row r="4" spans="1:6" ht="22.5" x14ac:dyDescent="0.25">
      <c r="A4" s="50" t="s">
        <v>457</v>
      </c>
      <c r="B4" s="22" t="s">
        <v>458</v>
      </c>
      <c r="C4" s="23">
        <v>2959.56</v>
      </c>
      <c r="D4" s="24" t="s">
        <v>459</v>
      </c>
      <c r="E4" s="24" t="s">
        <v>460</v>
      </c>
      <c r="F4" s="24" t="s">
        <v>461</v>
      </c>
    </row>
    <row r="5" spans="1:6" ht="34.5" x14ac:dyDescent="0.25">
      <c r="A5" s="50"/>
      <c r="B5" s="25" t="s">
        <v>462</v>
      </c>
      <c r="C5" s="26">
        <v>34440.07</v>
      </c>
      <c r="D5" s="27"/>
      <c r="E5" s="27"/>
      <c r="F5" s="28"/>
    </row>
    <row r="6" spans="1:6" x14ac:dyDescent="0.25">
      <c r="A6" s="51" t="s">
        <v>447</v>
      </c>
      <c r="B6" s="51"/>
      <c r="C6" s="29">
        <f>SUM(C4:C5)</f>
        <v>37399.629999999997</v>
      </c>
      <c r="D6" s="52"/>
      <c r="E6" s="52"/>
      <c r="F6" s="52"/>
    </row>
    <row r="7" spans="1:6" ht="30" x14ac:dyDescent="0.25">
      <c r="A7" s="20" t="s">
        <v>451</v>
      </c>
      <c r="B7" s="20" t="s">
        <v>452</v>
      </c>
      <c r="C7" s="20" t="s">
        <v>453</v>
      </c>
      <c r="D7" s="30" t="s">
        <v>454</v>
      </c>
      <c r="E7" s="30" t="s">
        <v>455</v>
      </c>
      <c r="F7" s="30" t="s">
        <v>456</v>
      </c>
    </row>
    <row r="8" spans="1:6" ht="45" x14ac:dyDescent="0.25">
      <c r="A8" s="50" t="s">
        <v>463</v>
      </c>
      <c r="B8" s="22" t="s">
        <v>458</v>
      </c>
      <c r="C8" s="23">
        <v>10490.099199999999</v>
      </c>
      <c r="D8" s="24" t="s">
        <v>459</v>
      </c>
      <c r="E8" s="24" t="s">
        <v>464</v>
      </c>
      <c r="F8" s="24" t="s">
        <v>461</v>
      </c>
    </row>
    <row r="9" spans="1:6" ht="34.5" x14ac:dyDescent="0.25">
      <c r="A9" s="50"/>
      <c r="B9" s="25" t="s">
        <v>462</v>
      </c>
      <c r="C9" s="26">
        <v>5374.39</v>
      </c>
      <c r="D9" s="27"/>
      <c r="E9" s="27"/>
      <c r="F9" s="28"/>
    </row>
    <row r="10" spans="1:6" x14ac:dyDescent="0.25">
      <c r="A10" s="51" t="s">
        <v>448</v>
      </c>
      <c r="B10" s="51"/>
      <c r="C10" s="29">
        <f>SUM(C8:C9)</f>
        <v>15864.4892</v>
      </c>
      <c r="D10" s="52"/>
      <c r="E10" s="52"/>
      <c r="F10" s="52"/>
    </row>
    <row r="11" spans="1:6" ht="30" x14ac:dyDescent="0.25">
      <c r="A11" s="20" t="s">
        <v>451</v>
      </c>
      <c r="B11" s="20" t="s">
        <v>452</v>
      </c>
      <c r="C11" s="20" t="s">
        <v>453</v>
      </c>
      <c r="D11" s="30" t="s">
        <v>454</v>
      </c>
      <c r="E11" s="30" t="s">
        <v>455</v>
      </c>
      <c r="F11" s="30" t="s">
        <v>456</v>
      </c>
    </row>
    <row r="12" spans="1:6" ht="45" x14ac:dyDescent="0.25">
      <c r="A12" s="50" t="s">
        <v>465</v>
      </c>
      <c r="B12" s="22" t="s">
        <v>458</v>
      </c>
      <c r="C12" s="23">
        <v>6543.08</v>
      </c>
      <c r="D12" s="24" t="s">
        <v>459</v>
      </c>
      <c r="E12" s="24" t="s">
        <v>464</v>
      </c>
      <c r="F12" s="24" t="s">
        <v>461</v>
      </c>
    </row>
    <row r="13" spans="1:6" ht="34.5" x14ac:dyDescent="0.25">
      <c r="A13" s="50"/>
      <c r="B13" s="25" t="s">
        <v>462</v>
      </c>
      <c r="C13" s="26">
        <v>0</v>
      </c>
      <c r="D13" s="27"/>
      <c r="E13" s="27"/>
      <c r="F13" s="28"/>
    </row>
    <row r="14" spans="1:6" x14ac:dyDescent="0.25">
      <c r="A14" s="51" t="s">
        <v>466</v>
      </c>
      <c r="B14" s="51"/>
      <c r="C14" s="29">
        <f>SUM(C12:C13)</f>
        <v>6543.08</v>
      </c>
      <c r="D14" s="52"/>
      <c r="E14" s="52"/>
      <c r="F14" s="52"/>
    </row>
    <row r="15" spans="1:6" ht="22.5" x14ac:dyDescent="0.25">
      <c r="A15" s="47" t="s">
        <v>467</v>
      </c>
      <c r="B15" s="31" t="s">
        <v>458</v>
      </c>
      <c r="C15" s="26">
        <f>C4+C8+C12</f>
        <v>19992.739199999996</v>
      </c>
    </row>
    <row r="16" spans="1:6" ht="34.5" x14ac:dyDescent="0.25">
      <c r="A16" s="48"/>
      <c r="B16" s="25" t="s">
        <v>462</v>
      </c>
      <c r="C16" s="26">
        <f>C5+C9+C13</f>
        <v>39814.46</v>
      </c>
    </row>
    <row r="17" spans="1:3" x14ac:dyDescent="0.25">
      <c r="A17" s="49"/>
      <c r="B17" s="32" t="s">
        <v>468</v>
      </c>
      <c r="C17" s="33">
        <f>C15+C16</f>
        <v>59807.199199999995</v>
      </c>
    </row>
  </sheetData>
  <mergeCells count="12">
    <mergeCell ref="A15:A17"/>
    <mergeCell ref="A1:F1"/>
    <mergeCell ref="A2:F2"/>
    <mergeCell ref="A4:A5"/>
    <mergeCell ref="A6:B6"/>
    <mergeCell ref="D6:F6"/>
    <mergeCell ref="A8:A9"/>
    <mergeCell ref="A10:B10"/>
    <mergeCell ref="D10:F10"/>
    <mergeCell ref="A12:A13"/>
    <mergeCell ref="A14:B14"/>
    <mergeCell ref="D14:F14"/>
  </mergeCells>
  <pageMargins left="0.511811024" right="0.511811024" top="0.78740157499999996" bottom="0.78740157499999996" header="0.31496062000000002" footer="0.3149606200000000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Ordenação Positiva de Itens da </vt:lpstr>
      <vt:lpstr>Anexo I</vt:lpstr>
      <vt:lpstr>Anexo II</vt:lpstr>
      <vt:lpstr>Anexo III</vt:lpstr>
      <vt:lpstr>'Anexo I'!Area_de_impressao</vt:lpstr>
      <vt:lpstr>'Anexo I'!Titulos_de_impressao</vt:lpstr>
      <vt:lpstr>'Anexo II'!Titulos_de_impressao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Ordenação Positiva de Itens da Seleção (Sem CFOP 5929, 5949, 6929 e 6949) (x Quantidade) (Top Valores Acima)</dc:title>
  <dc:creator>WAGNER MIRANDA ROCHA</dc:creator>
  <cp:lastModifiedBy>JACQUELINE SOARES GERVÁSIO VIANNA DE PAULA</cp:lastModifiedBy>
  <dcterms:created xsi:type="dcterms:W3CDTF">2015-11-03T13:19:51Z</dcterms:created>
  <dcterms:modified xsi:type="dcterms:W3CDTF">2018-09-03T15:31:35Z</dcterms:modified>
</cp:coreProperties>
</file>